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7645" windowHeight="16440" tabRatio="88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<sst xmlns="http://schemas.openxmlformats.org/spreadsheetml/2006/main" xmlns:r="http://schemas.openxmlformats.org/officeDocument/2006/relationships" count="559" uniqueCount="559">
  <si>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</si>
  <si>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</si>
  <si>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</si>
  <si>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</si>
  <si>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</si>
  <si>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</si>
  <si>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</si>
  <si>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</si>
  <si>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</si>
  <si>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</si>
  <si>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</si>
  <si>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</si>
  <si>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</si>
  <si>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</si>
  <si>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</si>
  <si>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</si>
  <si>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</si>
  <si>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</si>
  <si>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</si>
  <si>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</si>
  <si>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</si>
  <si>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</si>
  <si>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</si>
  <si>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</si>
  <si>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</si>
  <si>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</si>
  <si>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</si>
  <si>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（百万円）</t>
  </si>
  <si>
    <t>元利償還金等(A)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</si>
  <si>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</si>
  <si>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</si>
  <si>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</si>
  <si>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</si>
  <si>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</si>
  <si>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</si>
  <si>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</si>
  <si>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</si>
  <si>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</si>
  <si>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</si>
  <si>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</si>
  <si>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</si>
  <si>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</si>
  <si>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</si>
  <si>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</si>
  <si>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</si>
  <si>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</si>
  <si>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</si>
  <si>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</si>
  <si>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</si>
  <si>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</si>
  <si>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</si>
  <si>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</si>
  <si>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</si>
  <si>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</si>
  <si>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</si>
  <si>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</si>
  <si>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</si>
  <si>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</si>
  <si>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</si>
  <si>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</si>
  <si>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</si>
  <si>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</si>
  <si>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</si>
  <si>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</si>
  <si>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</si>
  <si>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</si>
  <si>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</si>
  <si>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</si>
  <si>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</si>
  <si>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</si>
  <si>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1"/>
  </si>
  <si>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</si>
  <si>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</si>
  <si>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</si>
  <si>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</si>
  <si>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</si>
  <si>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</si>
  <si>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</si>
  <si>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</si>
  <si>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6"/>
  </si>
  <si>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</si>
  <si>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</si>
  <si>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</si>
  <si>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</si>
  <si>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</si>
  <si>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</si>
  <si>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</si>
  <si>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</si>
  <si>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</si>
  <si>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</si>
  <si>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</si>
  <si>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</si>
  <si>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</si>
  <si>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</si>
  <si>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</si>
  <si>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</si>
  <si>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愛知県</t>
  </si>
  <si>
    <t>内訳</t>
    <rPh sb="0" eb="2">
      <t>ウチワケ</t>
    </rPh>
    <phoneticPr fontId="34"/>
  </si>
  <si>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</si>
  <si>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</si>
  <si>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</si>
  <si>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</si>
  <si>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</si>
  <si>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</si>
  <si>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</si>
  <si>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</si>
  <si>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</si>
  <si>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</si>
  <si>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</si>
  <si>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</si>
  <si>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</si>
  <si>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</si>
  <si>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</si>
  <si>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</si>
  <si>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</si>
  <si>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</si>
  <si>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</si>
  <si>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</si>
  <si>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</si>
  <si>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</si>
  <si>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</si>
  <si>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</si>
  <si>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</si>
  <si>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</si>
  <si>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</si>
  <si>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</si>
  <si>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</si>
  <si>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</si>
  <si>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</si>
  <si>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</si>
  <si>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</si>
  <si>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</si>
  <si>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</si>
  <si>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</si>
  <si>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</si>
  <si>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</si>
  <si>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</si>
  <si>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</si>
  <si>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</si>
  <si>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</si>
  <si>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</si>
  <si>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</si>
  <si>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</si>
  <si>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</si>
  <si>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</si>
  <si>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</si>
  <si>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</si>
  <si>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</si>
  <si>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</si>
  <si>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</si>
  <si>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つくで手作り村</t>
    <rPh sb="3" eb="5">
      <t>テヅク</t>
    </rPh>
    <rPh sb="6" eb="7">
      <t>ムラ</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</si>
  <si>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</si>
  <si>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</si>
  <si>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</si>
  <si>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</si>
  <si>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</si>
  <si>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</si>
  <si>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</si>
  <si>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</si>
  <si>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</si>
  <si>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</si>
  <si>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</si>
  <si>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</si>
  <si>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新城市</t>
  </si>
  <si>
    <t>経常損益</t>
  </si>
  <si>
    <t>　法定目的税</t>
  </si>
  <si>
    <t>地方交付税種地</t>
    <rPh sb="0" eb="2">
      <t>チホウ</t>
    </rPh>
    <rPh sb="2" eb="5">
      <t>コウフゼイ</t>
    </rPh>
    <rPh sb="5" eb="6">
      <t>シュ</t>
    </rPh>
    <rPh sb="6" eb="7">
      <t>チ</t>
    </rPh>
    <phoneticPr fontId="6"/>
  </si>
  <si>
    <t>1-2</t>
  </si>
  <si>
    <t>(　参考　）</t>
    <rPh sb="2" eb="4">
      <t>サンコウ</t>
    </rPh>
    <phoneticPr fontId="6"/>
  </si>
  <si>
    <t>-5.9</t>
  </si>
  <si>
    <t>会計名</t>
    <rPh sb="0" eb="2">
      <t>カイケイ</t>
    </rPh>
    <rPh sb="2" eb="3">
      <t>メイ</t>
    </rPh>
    <phoneticPr fontId="6"/>
  </si>
  <si>
    <t>(Ｅ)</t>
  </si>
  <si>
    <t>庁舎等建設基金</t>
    <rPh sb="0" eb="2">
      <t>チョウシャ</t>
    </rPh>
    <rPh sb="2" eb="3">
      <t>トウ</t>
    </rPh>
    <rPh sb="3" eb="5">
      <t>ケンセツ</t>
    </rPh>
    <rPh sb="5" eb="7">
      <t>キキン</t>
    </rPh>
    <phoneticPr fontId="6"/>
  </si>
  <si>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</si>
  <si>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</si>
  <si>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</si>
  <si>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</si>
  <si>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</si>
  <si>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</si>
  <si>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</si>
  <si>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</si>
  <si>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</si>
  <si>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</si>
  <si>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</si>
  <si>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</si>
  <si>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</si>
  <si>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</si>
  <si>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</si>
  <si>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</si>
  <si>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</si>
  <si>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</si>
  <si>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</si>
  <si>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</si>
  <si>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</si>
  <si>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</si>
  <si>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</si>
  <si>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</si>
  <si>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</si>
  <si>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</si>
  <si>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</si>
  <si>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</si>
  <si>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</si>
  <si>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</si>
  <si>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</si>
  <si>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</si>
  <si>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</si>
  <si>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</si>
  <si>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</si>
  <si>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</si>
  <si>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</si>
  <si>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</si>
  <si>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</si>
  <si>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</si>
  <si>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</si>
  <si>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</si>
  <si>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</si>
  <si>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</si>
  <si>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</si>
  <si>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 0.67</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</si>
  <si>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</si>
  <si>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</si>
  <si>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</si>
  <si>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</si>
  <si>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</si>
  <si>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</si>
  <si>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</si>
  <si>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</si>
  <si>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</si>
  <si>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後期高齢者医療特別会計</t>
  </si>
  <si>
    <t>基準財政収入額</t>
  </si>
  <si>
    <t>-1.6</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</si>
  <si>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</si>
  <si>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</si>
  <si>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</si>
  <si>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</si>
  <si>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</si>
  <si>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</si>
  <si>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</si>
  <si>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</si>
  <si>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</si>
  <si>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</si>
  <si>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愛知県新城市</t>
  </si>
  <si>
    <t>みんなのまちづくり基金</t>
    <rPh sb="9" eb="11">
      <t>キキン</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</si>
  <si>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</si>
  <si>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</si>
  <si>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</si>
  <si>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</si>
  <si>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</si>
  <si>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</si>
  <si>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</si>
  <si>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</si>
  <si>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</si>
  <si>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</si>
  <si>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</si>
  <si>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</si>
  <si>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</si>
  <si>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</si>
  <si>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</si>
  <si>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</si>
  <si>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</si>
  <si>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</si>
  <si>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</si>
  <si>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工業用水道事業会計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</si>
  <si>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</si>
  <si>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</si>
  <si>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</si>
  <si>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</si>
  <si>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</si>
  <si>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</si>
  <si>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</si>
  <si>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</si>
  <si>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</si>
  <si>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</si>
  <si>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</si>
  <si>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</si>
  <si>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</si>
  <si>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</si>
  <si>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</si>
  <si>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</si>
  <si>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</si>
  <si>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</si>
  <si>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</si>
  <si>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</si>
  <si>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</si>
  <si>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</si>
  <si>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</si>
  <si>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新型コロナウイルス感染症対策基金</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</si>
  <si>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</si>
  <si>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</si>
  <si>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</si>
  <si>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</si>
  <si>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</si>
  <si>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</si>
  <si>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</si>
  <si>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</si>
  <si>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</si>
  <si>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</si>
  <si>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</si>
  <si>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</si>
  <si>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</si>
  <si>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</si>
  <si>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</si>
  <si>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</si>
  <si>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</si>
  <si>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上水道</t>
  </si>
  <si>
    <t>実質赤字比率</t>
    <rPh sb="0" eb="2">
      <t>ジッシツ</t>
    </rPh>
    <rPh sb="2" eb="4">
      <t>アカジ</t>
    </rPh>
    <rPh sb="4" eb="6">
      <t>ヒリツ</t>
    </rPh>
    <phoneticPr fontId="37"/>
  </si>
  <si>
    <t>歳出の状況（単位 千円・％）</t>
  </si>
  <si>
    <t>新城北設楽交通災害共済組合</t>
    <rPh sb="11" eb="13">
      <t>クミアイ</t>
    </rPh>
    <phoneticPr fontId="6"/>
  </si>
  <si>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</si>
  <si>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</si>
  <si>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</si>
  <si>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</si>
  <si>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</si>
  <si>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　うち利子</t>
  </si>
  <si>
    <t>区分</t>
  </si>
  <si>
    <t>軽油引取税交付金</t>
  </si>
  <si>
    <t>普通税</t>
    <rPh sb="0" eb="2">
      <t>フツウ</t>
    </rPh>
    <rPh sb="2" eb="3">
      <t>ゼイ</t>
    </rPh>
    <phoneticPr fontId="11"/>
  </si>
  <si>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</si>
  <si>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</si>
  <si>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</si>
  <si>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</si>
  <si>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</si>
  <si>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</si>
  <si>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</si>
  <si>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</si>
  <si>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</si>
  <si>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</si>
  <si>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</si>
  <si>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11"/>
  </si>
  <si>
    <t>株式等譲渡所得割交付金</t>
    <rPh sb="0" eb="2">
      <t>カブシキ</t>
    </rPh>
    <rPh sb="2" eb="3">
      <t>トウ</t>
    </rPh>
    <rPh sb="3" eb="5">
      <t>ジョウト</t>
    </rPh>
    <rPh sb="5" eb="7">
      <t>ショトク</t>
    </rPh>
    <rPh sb="7" eb="8">
      <t>ワリ</t>
    </rPh>
    <rPh sb="8" eb="11">
      <t>コウフキン</t>
    </rPh>
    <phoneticPr fontId="1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</si>
  <si>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</si>
  <si>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</si>
  <si>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</si>
  <si>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</si>
  <si>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</si>
  <si>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</si>
  <si>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</si>
  <si>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</si>
  <si>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</si>
  <si>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</si>
  <si>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</si>
  <si>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</si>
  <si>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</si>
  <si>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</si>
  <si>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</si>
  <si>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公債費に準ずる債務負担行為に係るもの</t>
  </si>
  <si>
    <t>自動車取得税交付金</t>
  </si>
  <si>
    <t>消防費</t>
  </si>
  <si>
    <t>下水道事業会計</t>
  </si>
  <si>
    <t>　　市町村たばこ税</t>
  </si>
  <si>
    <t>教育費</t>
  </si>
  <si>
    <t>災害復旧費</t>
  </si>
  <si>
    <t>企業債
（地方債）
現在高</t>
  </si>
  <si>
    <t>　　特別土地保有税</t>
  </si>
  <si>
    <t>H30</t>
  </si>
  <si>
    <t>公債費</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</si>
  <si>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</si>
  <si>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</si>
  <si>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</si>
  <si>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</si>
  <si>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</si>
  <si>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</si>
  <si>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</si>
  <si>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</si>
  <si>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</si>
  <si>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</si>
  <si>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</si>
  <si>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</si>
  <si>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</si>
  <si>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</si>
  <si>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</si>
  <si>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新城市土地開発公社</t>
    <rPh sb="0" eb="3">
      <t>シンシロシ</t>
    </rPh>
    <rPh sb="3" eb="5">
      <t>トチ</t>
    </rPh>
    <rPh sb="5" eb="7">
      <t>カイハツ</t>
    </rPh>
    <rPh sb="7" eb="9">
      <t>コウシャ</t>
    </rPh>
    <phoneticPr fontId="6"/>
  </si>
  <si>
    <t>国営土地改良事業に係るもの</t>
    <rPh sb="0" eb="2">
      <t>コクエイ</t>
    </rPh>
    <rPh sb="2" eb="4">
      <t>トチ</t>
    </rPh>
    <rPh sb="4" eb="6">
      <t>カイリョウ</t>
    </rPh>
    <rPh sb="6" eb="8">
      <t>ジギョウ</t>
    </rPh>
    <rPh sb="9" eb="10">
      <t>カカ</t>
    </rPh>
    <phoneticPr fontId="34"/>
  </si>
  <si>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</si>
  <si>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</si>
  <si>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</si>
  <si>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</si>
  <si>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</si>
  <si>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</si>
  <si>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</si>
  <si>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</si>
  <si>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</si>
  <si>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</si>
  <si>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病院</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</si>
  <si>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</si>
  <si>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</si>
  <si>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</si>
  <si>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</si>
  <si>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</si>
  <si>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</si>
  <si>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</si>
  <si>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</si>
  <si>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</si>
  <si>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</si>
  <si>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</si>
  <si>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7"/>
  </si>
  <si>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</si>
  <si>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</si>
  <si>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</si>
  <si>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</si>
  <si>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</si>
  <si>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</si>
  <si>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</si>
  <si>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</si>
  <si>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</si>
  <si>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</si>
  <si>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</si>
  <si>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</si>
  <si>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</si>
  <si>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</si>
  <si>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</si>
  <si>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</si>
  <si>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</si>
  <si>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</si>
  <si>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</si>
  <si>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</si>
  <si>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</si>
  <si>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</si>
  <si>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国民健康保険診療所特別会計</t>
  </si>
  <si>
    <t>水道事業会計</t>
  </si>
  <si>
    <t>法適用企業</t>
  </si>
  <si>
    <t>病院事業会計</t>
  </si>
  <si>
    <t>宅地造成事業特別会計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</si>
  <si>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</si>
  <si>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</si>
  <si>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</si>
  <si>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</si>
  <si>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</si>
  <si>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</si>
  <si>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</si>
  <si>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</si>
  <si>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</si>
  <si>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</si>
  <si>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</si>
  <si>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</si>
  <si>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</si>
  <si>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</si>
  <si>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</si>
  <si>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</si>
  <si>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</si>
  <si>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</si>
  <si>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</si>
  <si>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</si>
  <si>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</si>
  <si>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農林業公社しんしろ</t>
    <rPh sb="0" eb="3">
      <t>ノウリンギョウ</t>
    </rPh>
    <rPh sb="3" eb="5">
      <t>コウシャ</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</si>
  <si>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</si>
  <si>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</si>
  <si>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</si>
  <si>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</si>
  <si>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</si>
  <si>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0"/>
  </si>
  <si>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</si>
  <si>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</si>
  <si>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</si>
  <si>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</si>
  <si>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</si>
  <si>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</si>
  <si>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</si>
  <si>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</si>
  <si>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</si>
  <si>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</si>
  <si>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</si>
  <si>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</si>
  <si>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</si>
  <si>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</si>
  <si>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</si>
  <si>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</si>
  <si>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</si>
  <si>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</si>
  <si>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</si>
  <si>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</si>
  <si>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</si>
  <si>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</si>
  <si>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</si>
  <si>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</si>
  <si>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</si>
  <si>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</si>
  <si>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</si>
  <si>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</si>
  <si>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</si>
  <si>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</si>
  <si>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</si>
  <si>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</si>
  <si>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</si>
  <si>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</si>
  <si>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</si>
  <si>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</si>
  <si>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</si>
  <si>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</si>
  <si>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 1.30</t>
  </si>
  <si>
    <t>類似団体内平均(円)</t>
    <rPh sb="0" eb="2">
      <t>ルイジ</t>
    </rPh>
    <rPh sb="2" eb="4">
      <t>ダンタイ</t>
    </rPh>
    <phoneticPr fontId="6"/>
  </si>
  <si>
    <t>R02</t>
  </si>
  <si>
    <t>▲ 2.05</t>
  </si>
  <si>
    <t>▲ 4.41</t>
  </si>
  <si>
    <t>その他会計（赤字）</t>
  </si>
  <si>
    <t xml:space="preserve">※8：職員の状況については、令和3年地方公務員給与実態調査に基づいている。 </t>
  </si>
  <si>
    <t>法人事業税交付金</t>
  </si>
  <si>
    <t>H29末</t>
  </si>
  <si>
    <t>H30末</t>
  </si>
  <si>
    <t>R01末</t>
  </si>
  <si>
    <t>東三河広域連合（一般会計）</t>
    <rPh sb="0" eb="3">
      <t>ヒガシミカワ</t>
    </rPh>
    <rPh sb="3" eb="5">
      <t>コウイキ</t>
    </rPh>
    <rPh sb="5" eb="7">
      <t>レンゴウ</t>
    </rPh>
    <rPh sb="8" eb="10">
      <t>イッパン</t>
    </rPh>
    <rPh sb="10" eb="12">
      <t>カイケイ</t>
    </rPh>
    <phoneticPr fontId="6"/>
  </si>
  <si>
    <t>ゴルフ場開発地域振興基金</t>
    <rPh sb="3" eb="4">
      <t>ジョウ</t>
    </rPh>
    <rPh sb="4" eb="6">
      <t>カイハツ</t>
    </rPh>
    <rPh sb="6" eb="8">
      <t>チイキ</t>
    </rPh>
    <rPh sb="8" eb="10">
      <t>シンコウ</t>
    </rPh>
    <rPh sb="10" eb="12">
      <t>キキン</t>
    </rPh>
    <phoneticPr fontId="40"/>
  </si>
  <si>
    <t>愛知県後期高齢者医療広域連合（一般会計）</t>
  </si>
  <si>
    <t>愛知県後期高齢者医療広域連合（後期高齢者医療特別会計）</t>
  </si>
  <si>
    <t>東三河広域連合（介護保険特別会計）</t>
    <rPh sb="0" eb="3">
      <t>ヒガシミカワ</t>
    </rPh>
    <rPh sb="3" eb="5">
      <t>コウイキ</t>
    </rPh>
    <rPh sb="5" eb="7">
      <t>レンゴウ</t>
    </rPh>
    <rPh sb="8" eb="10">
      <t>カイゴ</t>
    </rPh>
    <rPh sb="10" eb="12">
      <t>ホケン</t>
    </rPh>
    <rPh sb="12" eb="14">
      <t>トクベツ</t>
    </rPh>
    <rPh sb="14" eb="16">
      <t>カイケイ</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</si>
  <si>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</si>
  <si>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</si>
  <si>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</si>
  <si>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</si>
  <si>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</si>
  <si>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</si>
  <si>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</si>
  <si>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</si>
  <si>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1"/>
  </si>
  <si>
    <t>諸支出金</t>
    <rPh sb="3" eb="4">
      <t>キン</t>
    </rPh>
    <phoneticPr fontId="38"/>
  </si>
  <si>
    <t>　将来負担比率については類似団体内平均値と比較し高い水準に達しているが、令和3年度は地方債の新規発行を抑制した結果、将来負担比率が低下した。
　また、有形固定資産減価償却率も毎年度微増となっているのは、具体的な更新、除却が進んでいないことが現状で数値に表れている。
　新発債とのバランスを見据えた公共施設の抜本的な対応が今後の財政運営で必須となってくる。</t>
  </si>
  <si>
    <t>　個人住民税減収補塡特例交付金</t>
  </si>
  <si>
    <t>前年度繰上充用金</t>
  </si>
  <si>
    <t>　軽自動車税減収補塡特例交付金</t>
    <rPh sb="8" eb="10">
      <t>ホテン</t>
    </rPh>
    <phoneticPr fontId="36"/>
  </si>
  <si>
    <t>　　入湯税</t>
  </si>
  <si>
    <t>　　事業所税</t>
  </si>
  <si>
    <t>性質別歳出の状況（単位 千円・％）</t>
    <rPh sb="0" eb="2">
      <t>セイシツ</t>
    </rPh>
    <phoneticPr fontId="6"/>
  </si>
  <si>
    <t>経常収支比率</t>
    <rPh sb="0" eb="2">
      <t>ケイジョウ</t>
    </rPh>
    <rPh sb="2" eb="4">
      <t>シュウシ</t>
    </rPh>
    <rPh sb="4" eb="6">
      <t>ヒリツ</t>
    </rPh>
    <phoneticPr fontId="37"/>
  </si>
  <si>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</si>
  <si>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</si>
  <si>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</si>
  <si>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</si>
  <si>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</si>
  <si>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</si>
  <si>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</si>
  <si>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</si>
  <si>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実質公債費比率</t>
  </si>
  <si>
    <t>再差引収支</t>
    <rPh sb="0" eb="1">
      <t>サイ</t>
    </rPh>
    <rPh sb="1" eb="3">
      <t>サシヒキ</t>
    </rPh>
    <rPh sb="3" eb="5">
      <t>シュウシ</t>
    </rPh>
    <phoneticPr fontId="6"/>
  </si>
  <si>
    <t>　繰出金</t>
  </si>
  <si>
    <t>下水道</t>
  </si>
  <si>
    <t>　積立金</t>
  </si>
  <si>
    <t>介護サービス</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</si>
  <si>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</si>
  <si>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</si>
  <si>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</si>
  <si>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</si>
  <si>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</si>
  <si>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</si>
  <si>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</si>
  <si>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</si>
  <si>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</si>
  <si>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</si>
  <si>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</si>
  <si>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</si>
  <si>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</si>
  <si>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</si>
  <si>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</si>
  <si>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</si>
  <si>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</si>
  <si>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</si>
  <si>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</si>
  <si>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</si>
  <si>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</si>
  <si>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平成２９年度以降発行の地方債元金償還が令和２年度以降始まり、実質公債費率を上げている状況である。当市の財政運営ガイドラインにおいて、合併特例債と臨時財政対策債を除く地方債を借り入れる際に、交付税措置とのバランスを考慮した地方債発行の抑制を定めてい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</si>
</sst>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6"/>
      <color auto="1"/>
      <name val="游ゴシック"/>
      <family val="3"/>
      <scheme val="minor"/>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alignment vertical="center"/>
    </xf>
    <xf numFmtId="0" fontId="1" fillId="0" borderId="0"/>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2" fillId="0" borderId="0" xfId="12" applyFont="1">
      <alignment vertical="center"/>
    </xf>
    <xf numFmtId="49" fontId="2" fillId="0" borderId="0" xfId="12" applyNumberFormat="1" applyFont="1">
      <alignment vertical="center"/>
    </xf>
    <xf numFmtId="49" fontId="7" fillId="0" borderId="0" xfId="12" applyNumberFormat="1" applyFont="1" applyAlignment="1">
      <alignment horizontal="center" vertical="center"/>
    </xf>
    <xf numFmtId="0" fontId="8" fillId="0" borderId="0" xfId="12" applyFont="1">
      <alignment vertical="center"/>
    </xf>
    <xf numFmtId="0" fontId="2" fillId="0" borderId="1" xfId="12" applyFont="1" applyBorder="1" applyAlignment="1">
      <alignment horizontal="center" vertical="center"/>
    </xf>
    <xf numFmtId="0" fontId="2" fillId="0" borderId="2" xfId="12" applyFont="1" applyBorder="1" applyAlignment="1">
      <alignment horizontal="center" vertical="center"/>
    </xf>
    <xf numFmtId="0" fontId="2" fillId="0" borderId="3" xfId="12" applyFont="1" applyBorder="1" applyAlignment="1">
      <alignment horizontal="center" vertical="center"/>
    </xf>
    <xf numFmtId="0" fontId="2" fillId="0" borderId="4" xfId="12" applyFont="1" applyBorder="1" applyAlignment="1">
      <alignment horizontal="center" vertical="center"/>
    </xf>
    <xf numFmtId="0" fontId="2" fillId="0" borderId="5" xfId="12" applyFont="1" applyBorder="1" applyAlignment="1">
      <alignment horizontal="center" vertical="center"/>
    </xf>
    <xf numFmtId="0" fontId="2" fillId="0" borderId="6" xfId="12" applyFont="1" applyBorder="1" applyAlignment="1">
      <alignment horizontal="center" vertical="center"/>
    </xf>
    <xf numFmtId="0" fontId="2" fillId="0" borderId="7" xfId="12" applyFont="1" applyBorder="1" applyAlignment="1">
      <alignment horizontal="center" vertical="center" wrapText="1"/>
    </xf>
    <xf numFmtId="0" fontId="2" fillId="0" borderId="8" xfId="12" applyFont="1" applyBorder="1" applyAlignment="1">
      <alignment horizontal="center" vertical="center" wrapText="1"/>
    </xf>
    <xf numFmtId="0" fontId="2" fillId="0" borderId="9" xfId="12" applyFont="1" applyBorder="1" applyAlignment="1">
      <alignment horizontal="center" vertical="center" wrapText="1"/>
    </xf>
    <xf numFmtId="0" fontId="2" fillId="0" borderId="10" xfId="12" applyFont="1" applyBorder="1" applyAlignment="1">
      <alignment horizontal="center" vertical="center"/>
    </xf>
    <xf numFmtId="0" fontId="2" fillId="0" borderId="11" xfId="12" applyFont="1" applyBorder="1" applyAlignment="1">
      <alignment horizontal="center" vertical="center"/>
    </xf>
    <xf numFmtId="0" fontId="2" fillId="0" borderId="12" xfId="12" applyFont="1" applyBorder="1" applyAlignment="1">
      <alignment horizontal="center" vertical="center" textRotation="255"/>
    </xf>
    <xf numFmtId="0" fontId="2" fillId="0" borderId="8" xfId="12" applyFont="1" applyBorder="1" applyAlignment="1">
      <alignment horizontal="center" vertical="center" textRotation="255"/>
    </xf>
    <xf numFmtId="0" fontId="2" fillId="0" borderId="9" xfId="12" applyFont="1" applyBorder="1" applyAlignment="1">
      <alignment horizontal="center" vertical="center" textRotation="255"/>
    </xf>
    <xf numFmtId="0" fontId="2" fillId="0" borderId="8" xfId="12" applyFont="1" applyBorder="1">
      <alignment vertical="center"/>
    </xf>
    <xf numFmtId="49" fontId="2" fillId="0" borderId="8" xfId="12" applyNumberFormat="1" applyFont="1" applyBorder="1">
      <alignment vertical="center"/>
    </xf>
    <xf numFmtId="0" fontId="2" fillId="0" borderId="9" xfId="12" applyFont="1" applyBorder="1">
      <alignment vertical="center"/>
    </xf>
    <xf numFmtId="0" fontId="2" fillId="0" borderId="13" xfId="12" applyFont="1" applyBorder="1" applyAlignment="1">
      <alignment horizontal="center" vertical="center"/>
    </xf>
    <xf numFmtId="0" fontId="2" fillId="0" borderId="14" xfId="12" applyFont="1" applyBorder="1" applyAlignment="1">
      <alignment horizontal="center" vertical="center"/>
    </xf>
    <xf numFmtId="0" fontId="2" fillId="0" borderId="15" xfId="12" applyFont="1" applyBorder="1" applyAlignment="1">
      <alignment horizontal="center" vertical="center"/>
    </xf>
    <xf numFmtId="0" fontId="2" fillId="0" borderId="16" xfId="12" applyFont="1" applyBorder="1" applyAlignment="1">
      <alignment horizontal="center" vertical="center"/>
    </xf>
    <xf numFmtId="0" fontId="2" fillId="0" borderId="17" xfId="12" applyFont="1" applyBorder="1" applyAlignment="1">
      <alignment horizontal="center" vertical="center"/>
    </xf>
    <xf numFmtId="0" fontId="2" fillId="0" borderId="18" xfId="12" applyFont="1" applyBorder="1" applyAlignment="1">
      <alignment horizontal="center" vertical="center"/>
    </xf>
    <xf numFmtId="0" fontId="2" fillId="0" borderId="19" xfId="12" applyFont="1" applyBorder="1" applyAlignment="1">
      <alignment horizontal="center" vertical="center" wrapText="1"/>
    </xf>
    <xf numFmtId="0" fontId="2" fillId="0" borderId="0" xfId="12" applyFont="1" applyAlignment="1">
      <alignment horizontal="center" vertical="center" wrapText="1"/>
    </xf>
    <xf numFmtId="0" fontId="2" fillId="0" borderId="20" xfId="12" applyFont="1" applyBorder="1" applyAlignment="1">
      <alignment horizontal="center" vertical="center" wrapText="1"/>
    </xf>
    <xf numFmtId="0" fontId="2" fillId="0" borderId="21" xfId="12" applyFont="1" applyBorder="1" applyAlignment="1">
      <alignment horizontal="center" vertical="center"/>
    </xf>
    <xf numFmtId="0" fontId="2" fillId="0" borderId="22" xfId="12" applyFont="1" applyBorder="1" applyAlignment="1">
      <alignment horizontal="center" vertical="center"/>
    </xf>
    <xf numFmtId="0" fontId="2" fillId="0" borderId="23" xfId="12" applyFont="1" applyBorder="1" applyAlignment="1">
      <alignment horizontal="center" vertical="center" textRotation="255"/>
    </xf>
    <xf numFmtId="0" fontId="2" fillId="0" borderId="0" xfId="12" applyFont="1" applyAlignment="1">
      <alignment horizontal="center" vertical="center" textRotation="255"/>
    </xf>
    <xf numFmtId="0" fontId="2" fillId="0" borderId="20" xfId="12" applyFont="1" applyBorder="1" applyAlignment="1">
      <alignment horizontal="center" vertical="center" textRotation="255"/>
    </xf>
    <xf numFmtId="49" fontId="2" fillId="0" borderId="0" xfId="12" applyNumberFormat="1" applyFont="1" applyAlignment="1">
      <alignment horizontal="left" vertical="center"/>
    </xf>
    <xf numFmtId="49" fontId="2" fillId="0" borderId="0" xfId="12" applyNumberFormat="1" applyFont="1" applyAlignment="1">
      <alignment horizontal="center" vertical="center"/>
    </xf>
    <xf numFmtId="176" fontId="2" fillId="0" borderId="0" xfId="12" applyNumberFormat="1" applyFont="1" applyAlignment="1" applyProtection="1">
      <alignment horizontal="center" vertical="center" shrinkToFit="1"/>
      <protection hidden="1"/>
    </xf>
    <xf numFmtId="0" fontId="2" fillId="0" borderId="20" xfId="12" applyFont="1" applyBorder="1">
      <alignment vertical="center"/>
    </xf>
    <xf numFmtId="0" fontId="9" fillId="0" borderId="0" xfId="12" applyFont="1">
      <alignment vertical="center"/>
    </xf>
    <xf numFmtId="0" fontId="2" fillId="0" borderId="16" xfId="12" applyFont="1" applyBorder="1" applyAlignment="1">
      <alignment horizontal="center" vertical="center" textRotation="255"/>
    </xf>
    <xf numFmtId="0" fontId="2" fillId="0" borderId="14" xfId="12" applyFont="1" applyBorder="1" applyAlignment="1">
      <alignment horizontal="center" vertical="center" textRotation="255"/>
    </xf>
    <xf numFmtId="0" fontId="2" fillId="0" borderId="17" xfId="12" applyFont="1" applyBorder="1" applyAlignment="1">
      <alignment horizontal="center" vertical="center" textRotation="255"/>
    </xf>
    <xf numFmtId="0" fontId="2" fillId="0" borderId="24" xfId="12" applyFont="1" applyBorder="1" applyAlignment="1">
      <alignment horizontal="center" vertical="center"/>
    </xf>
    <xf numFmtId="0" fontId="2" fillId="0" borderId="25" xfId="12" applyFont="1" applyBorder="1" applyAlignment="1">
      <alignment horizontal="center" vertical="center"/>
    </xf>
    <xf numFmtId="0" fontId="2" fillId="0" borderId="26" xfId="12" applyFont="1" applyBorder="1" applyAlignment="1">
      <alignment horizontal="center" vertical="center"/>
    </xf>
    <xf numFmtId="0" fontId="2" fillId="0" borderId="27" xfId="12" applyFont="1" applyBorder="1" applyAlignment="1">
      <alignment horizontal="center" vertical="center"/>
    </xf>
    <xf numFmtId="0" fontId="2" fillId="0" borderId="28" xfId="12" applyFont="1" applyBorder="1" applyAlignment="1">
      <alignment horizontal="center" vertical="center"/>
    </xf>
    <xf numFmtId="0" fontId="2" fillId="0" borderId="29" xfId="12" applyFont="1" applyBorder="1" applyAlignment="1">
      <alignment horizontal="center" vertical="center"/>
    </xf>
    <xf numFmtId="0" fontId="2" fillId="0" borderId="30" xfId="12" applyFont="1" applyBorder="1" applyAlignment="1">
      <alignment horizontal="center" vertical="center"/>
    </xf>
    <xf numFmtId="0" fontId="2" fillId="0" borderId="31" xfId="12" applyFont="1" applyBorder="1" applyAlignment="1">
      <alignment horizontal="center" vertical="center"/>
    </xf>
    <xf numFmtId="0" fontId="2" fillId="0" borderId="32" xfId="12" applyFont="1" applyBorder="1">
      <alignment vertical="center"/>
    </xf>
    <xf numFmtId="0" fontId="2" fillId="0" borderId="33" xfId="12" applyFont="1" applyBorder="1">
      <alignment vertical="center"/>
    </xf>
    <xf numFmtId="0" fontId="2" fillId="0" borderId="0" xfId="12" applyFont="1" applyAlignment="1">
      <alignment horizontal="center" vertical="center"/>
    </xf>
    <xf numFmtId="0" fontId="10" fillId="0" borderId="0" xfId="12" applyFont="1" applyAlignment="1" applyProtection="1">
      <alignment horizontal="left" vertical="center" wrapText="1"/>
      <protection hidden="1"/>
    </xf>
    <xf numFmtId="0" fontId="2" fillId="0" borderId="23" xfId="12" applyFont="1" applyBorder="1" applyAlignment="1">
      <alignment horizontal="center" vertical="center"/>
    </xf>
    <xf numFmtId="0" fontId="2" fillId="0" borderId="34" xfId="12" applyFont="1" applyBorder="1" applyAlignment="1">
      <alignment horizontal="center" vertical="center"/>
    </xf>
    <xf numFmtId="0" fontId="2" fillId="0" borderId="35" xfId="12" applyFont="1" applyBorder="1">
      <alignment vertical="center"/>
    </xf>
    <xf numFmtId="0" fontId="2" fillId="0" borderId="36" xfId="12" applyFont="1" applyBorder="1">
      <alignment vertical="center"/>
    </xf>
    <xf numFmtId="0" fontId="2" fillId="0" borderId="13" xfId="12" applyFont="1" applyBorder="1" applyAlignment="1">
      <alignment horizontal="center" vertical="center" wrapText="1"/>
    </xf>
    <xf numFmtId="0" fontId="2" fillId="0" borderId="14" xfId="12" applyFont="1" applyBorder="1" applyAlignment="1">
      <alignment horizontal="center" vertical="center" wrapText="1"/>
    </xf>
    <xf numFmtId="0" fontId="2" fillId="0" borderId="17" xfId="12" applyFont="1" applyBorder="1" applyAlignment="1">
      <alignment horizontal="center" vertical="center" wrapText="1"/>
    </xf>
    <xf numFmtId="0" fontId="2" fillId="0" borderId="37" xfId="12" applyFont="1" applyBorder="1">
      <alignment vertical="center"/>
    </xf>
    <xf numFmtId="0" fontId="2" fillId="0" borderId="38" xfId="12" applyFont="1" applyBorder="1">
      <alignment vertical="center"/>
    </xf>
    <xf numFmtId="0" fontId="2" fillId="0" borderId="39" xfId="12" applyFont="1" applyBorder="1">
      <alignment vertical="center"/>
    </xf>
    <xf numFmtId="0" fontId="11" fillId="0" borderId="40" xfId="12" applyFont="1" applyBorder="1">
      <alignment vertical="center"/>
    </xf>
    <xf numFmtId="0" fontId="11" fillId="0" borderId="26" xfId="13" applyFont="1" applyBorder="1">
      <alignment vertical="center"/>
    </xf>
    <xf numFmtId="0" fontId="11" fillId="0" borderId="30" xfId="12" applyFont="1" applyBorder="1">
      <alignment vertical="center"/>
    </xf>
    <xf numFmtId="0" fontId="11" fillId="0" borderId="28" xfId="13" applyFont="1" applyBorder="1" applyAlignment="1">
      <alignment horizontal="center" vertical="center"/>
    </xf>
    <xf numFmtId="177" fontId="2" fillId="0" borderId="29" xfId="12" applyNumberFormat="1" applyFont="1" applyBorder="1" applyAlignment="1">
      <alignment horizontal="right" vertical="center" shrinkToFit="1"/>
    </xf>
    <xf numFmtId="178" fontId="2" fillId="0" borderId="29" xfId="12" applyNumberFormat="1" applyFont="1" applyBorder="1" applyAlignment="1">
      <alignment horizontal="right" vertical="center" shrinkToFit="1"/>
    </xf>
    <xf numFmtId="178" fontId="2" fillId="0" borderId="32" xfId="12" applyNumberFormat="1" applyFont="1" applyBorder="1" applyAlignment="1">
      <alignment horizontal="right" vertical="center" shrinkToFit="1"/>
    </xf>
    <xf numFmtId="178" fontId="2" fillId="0" borderId="33" xfId="12" applyNumberFormat="1" applyFont="1" applyBorder="1" applyAlignment="1">
      <alignment horizontal="right" vertical="center"/>
    </xf>
    <xf numFmtId="0" fontId="2" fillId="0" borderId="22" xfId="12" applyFont="1" applyBorder="1">
      <alignment vertical="center"/>
    </xf>
    <xf numFmtId="0" fontId="11" fillId="0" borderId="22" xfId="12" applyFont="1" applyBorder="1">
      <alignment vertical="center"/>
    </xf>
    <xf numFmtId="0" fontId="11" fillId="0" borderId="30" xfId="13" applyFont="1" applyBorder="1" applyAlignment="1">
      <alignment horizontal="center" vertical="center" shrinkToFit="1"/>
    </xf>
    <xf numFmtId="0" fontId="11" fillId="0" borderId="35" xfId="12" applyFont="1" applyBorder="1">
      <alignment vertical="center"/>
    </xf>
    <xf numFmtId="0" fontId="11" fillId="0" borderId="23" xfId="12" applyFont="1" applyBorder="1">
      <alignment vertical="center"/>
    </xf>
    <xf numFmtId="0" fontId="11" fillId="0" borderId="33" xfId="13" applyFont="1" applyBorder="1" applyAlignment="1">
      <alignment horizontal="center" vertical="center" shrinkToFit="1"/>
    </xf>
    <xf numFmtId="178" fontId="2" fillId="0" borderId="35" xfId="12" applyNumberFormat="1" applyFont="1" applyBorder="1" applyAlignment="1">
      <alignment horizontal="right" vertical="center" shrinkToFit="1"/>
    </xf>
    <xf numFmtId="178" fontId="2" fillId="0" borderId="36" xfId="12" applyNumberFormat="1" applyFont="1" applyBorder="1" applyAlignment="1">
      <alignment horizontal="right" vertical="center"/>
    </xf>
    <xf numFmtId="0" fontId="11" fillId="0" borderId="23" xfId="13" applyFont="1" applyBorder="1" applyAlignment="1">
      <alignment horizontal="center" vertical="center" shrinkToFit="1"/>
    </xf>
    <xf numFmtId="0" fontId="11" fillId="0" borderId="36" xfId="13" applyFont="1" applyBorder="1" applyAlignment="1">
      <alignment horizontal="center" vertical="center" shrinkToFit="1"/>
    </xf>
    <xf numFmtId="178" fontId="2" fillId="0" borderId="37" xfId="12" applyNumberFormat="1" applyFont="1" applyBorder="1" applyAlignment="1">
      <alignment horizontal="right" vertical="center" shrinkToFit="1"/>
    </xf>
    <xf numFmtId="178" fontId="2" fillId="0" borderId="38" xfId="12" applyNumberFormat="1" applyFont="1" applyBorder="1" applyAlignment="1">
      <alignment horizontal="right" vertical="center"/>
    </xf>
    <xf numFmtId="0" fontId="2" fillId="0" borderId="41" xfId="12" applyFont="1" applyBorder="1">
      <alignment vertical="center"/>
    </xf>
    <xf numFmtId="0" fontId="11" fillId="0" borderId="41" xfId="12" applyFont="1" applyBorder="1">
      <alignment vertical="center"/>
    </xf>
    <xf numFmtId="0" fontId="11" fillId="0" borderId="16" xfId="13" applyFont="1" applyBorder="1" applyAlignment="1">
      <alignment horizontal="center" vertical="center" shrinkToFit="1"/>
    </xf>
    <xf numFmtId="0" fontId="11" fillId="0" borderId="37" xfId="12" applyFont="1" applyBorder="1">
      <alignment vertical="center"/>
    </xf>
    <xf numFmtId="0" fontId="11" fillId="0" borderId="16" xfId="12" applyFont="1" applyBorder="1">
      <alignment vertical="center"/>
    </xf>
    <xf numFmtId="0" fontId="11" fillId="0" borderId="38" xfId="13" applyFont="1" applyBorder="1" applyAlignment="1">
      <alignment horizontal="center" vertical="center" shrinkToFit="1"/>
    </xf>
    <xf numFmtId="0" fontId="10" fillId="0" borderId="30" xfId="12" applyFont="1" applyBorder="1" applyAlignment="1">
      <alignment horizontal="center" vertical="center" wrapText="1"/>
    </xf>
    <xf numFmtId="0" fontId="10" fillId="0" borderId="31" xfId="12" applyFont="1" applyBorder="1" applyAlignment="1">
      <alignment horizontal="center" vertical="center" wrapText="1"/>
    </xf>
    <xf numFmtId="0" fontId="2" fillId="0" borderId="40" xfId="12" applyFont="1" applyBorder="1" applyAlignment="1">
      <alignment horizontal="center" vertical="center"/>
    </xf>
    <xf numFmtId="0" fontId="2" fillId="0" borderId="42" xfId="12" applyFont="1" applyBorder="1" applyAlignment="1">
      <alignment horizontal="center" vertical="center"/>
    </xf>
    <xf numFmtId="0" fontId="2" fillId="0" borderId="43" xfId="12" applyFont="1" applyBorder="1" applyAlignment="1">
      <alignment horizontal="center" vertical="center"/>
    </xf>
    <xf numFmtId="178" fontId="2" fillId="0" borderId="39" xfId="12" applyNumberFormat="1" applyFont="1" applyBorder="1" applyAlignment="1">
      <alignment horizontal="right" vertical="center" shrinkToFit="1"/>
    </xf>
    <xf numFmtId="179" fontId="2" fillId="0" borderId="33" xfId="12" applyNumberFormat="1" applyFont="1" applyBorder="1" applyAlignment="1">
      <alignment horizontal="right" vertical="center" shrinkToFit="1"/>
    </xf>
    <xf numFmtId="178" fontId="11" fillId="0" borderId="40" xfId="12" applyNumberFormat="1" applyFont="1" applyBorder="1" applyAlignment="1">
      <alignment horizontal="right" vertical="center" shrinkToFit="1"/>
    </xf>
    <xf numFmtId="178" fontId="11" fillId="0" borderId="32" xfId="12" applyNumberFormat="1" applyFont="1" applyBorder="1" applyAlignment="1">
      <alignment horizontal="right" vertical="center" shrinkToFit="1"/>
    </xf>
    <xf numFmtId="179" fontId="11" fillId="0" borderId="30" xfId="12" applyNumberFormat="1" applyFont="1" applyBorder="1" applyAlignment="1">
      <alignment horizontal="right" vertical="center" shrinkToFit="1"/>
    </xf>
    <xf numFmtId="177" fontId="2" fillId="0" borderId="44" xfId="12" applyNumberFormat="1" applyFont="1" applyBorder="1" applyAlignment="1">
      <alignment horizontal="right" vertical="center" shrinkToFit="1"/>
    </xf>
    <xf numFmtId="178" fontId="2" fillId="0" borderId="44" xfId="12" applyNumberFormat="1" applyFont="1" applyBorder="1" applyAlignment="1">
      <alignment horizontal="right" vertical="center" shrinkToFit="1"/>
    </xf>
    <xf numFmtId="0" fontId="10" fillId="0" borderId="23" xfId="12" applyFont="1" applyBorder="1" applyAlignment="1">
      <alignment horizontal="center" vertical="center" wrapText="1"/>
    </xf>
    <xf numFmtId="0" fontId="10" fillId="0" borderId="34" xfId="12" applyFont="1" applyBorder="1" applyAlignment="1">
      <alignment horizontal="center" vertical="center" wrapText="1"/>
    </xf>
    <xf numFmtId="178" fontId="2" fillId="0" borderId="22" xfId="12" applyNumberFormat="1" applyFont="1" applyBorder="1" applyAlignment="1">
      <alignment horizontal="right" vertical="center" shrinkToFit="1"/>
    </xf>
    <xf numFmtId="179" fontId="2" fillId="0" borderId="36" xfId="12" applyNumberFormat="1" applyFont="1" applyBorder="1" applyAlignment="1">
      <alignment horizontal="right" vertical="center" shrinkToFit="1"/>
    </xf>
    <xf numFmtId="178" fontId="11" fillId="0" borderId="19" xfId="12" applyNumberFormat="1" applyFont="1" applyBorder="1" applyAlignment="1">
      <alignment horizontal="right" vertical="center" shrinkToFit="1"/>
    </xf>
    <xf numFmtId="178" fontId="11" fillId="0" borderId="35" xfId="12" applyNumberFormat="1" applyFont="1" applyBorder="1" applyAlignment="1">
      <alignment horizontal="right" vertical="center" shrinkToFit="1"/>
    </xf>
    <xf numFmtId="179" fontId="11" fillId="0" borderId="23" xfId="12" applyNumberFormat="1" applyFont="1" applyBorder="1" applyAlignment="1">
      <alignment horizontal="right" vertical="center" shrinkToFit="1"/>
    </xf>
    <xf numFmtId="0" fontId="2" fillId="0" borderId="0" xfId="12" applyFont="1" applyAlignment="1">
      <alignment horizontal="left" vertical="center"/>
    </xf>
    <xf numFmtId="0" fontId="2" fillId="0" borderId="45" xfId="12" applyFont="1" applyBorder="1" applyAlignment="1">
      <alignment horizontal="center" vertical="center"/>
    </xf>
    <xf numFmtId="0" fontId="2" fillId="0" borderId="46" xfId="12" applyFont="1" applyBorder="1" applyAlignment="1">
      <alignment horizontal="center" vertical="center"/>
    </xf>
    <xf numFmtId="0" fontId="2" fillId="0" borderId="47" xfId="12" applyFont="1" applyBorder="1" applyAlignment="1">
      <alignment horizontal="center" vertical="center"/>
    </xf>
    <xf numFmtId="0" fontId="2" fillId="0" borderId="48" xfId="12" applyFont="1" applyBorder="1" applyAlignment="1">
      <alignment horizontal="center" vertical="center"/>
    </xf>
    <xf numFmtId="0" fontId="2" fillId="0" borderId="49" xfId="12" applyFont="1" applyBorder="1" applyAlignment="1">
      <alignment horizontal="center" vertical="center"/>
    </xf>
    <xf numFmtId="178" fontId="2" fillId="0" borderId="50" xfId="12" applyNumberFormat="1" applyFont="1" applyBorder="1" applyAlignment="1">
      <alignment horizontal="right" vertical="center" shrinkToFit="1"/>
    </xf>
    <xf numFmtId="178" fontId="2" fillId="0" borderId="51" xfId="12" applyNumberFormat="1" applyFont="1" applyBorder="1" applyAlignment="1">
      <alignment horizontal="right" vertical="center" shrinkToFit="1"/>
    </xf>
    <xf numFmtId="179" fontId="2" fillId="0" borderId="52" xfId="12" applyNumberFormat="1" applyFont="1" applyBorder="1" applyAlignment="1">
      <alignment horizontal="right" vertical="center" shrinkToFit="1"/>
    </xf>
    <xf numFmtId="178" fontId="11" fillId="0" borderId="53" xfId="12" applyNumberFormat="1" applyFont="1" applyBorder="1" applyAlignment="1">
      <alignment horizontal="right" vertical="center" shrinkToFit="1"/>
    </xf>
    <xf numFmtId="178" fontId="11" fillId="0" borderId="51" xfId="12" applyNumberFormat="1" applyFont="1" applyBorder="1" applyAlignment="1">
      <alignment horizontal="right" vertical="center" shrinkToFit="1"/>
    </xf>
    <xf numFmtId="179" fontId="11" fillId="0" borderId="54" xfId="12" applyNumberFormat="1" applyFont="1" applyBorder="1" applyAlignment="1">
      <alignment horizontal="right" vertical="center" shrinkToFit="1"/>
    </xf>
    <xf numFmtId="177" fontId="2" fillId="0" borderId="55" xfId="12" applyNumberFormat="1" applyFont="1" applyBorder="1" applyAlignment="1">
      <alignment horizontal="right" vertical="center" shrinkToFit="1"/>
    </xf>
    <xf numFmtId="178" fontId="2" fillId="0" borderId="55" xfId="12" applyNumberFormat="1" applyFont="1" applyBorder="1" applyAlignment="1">
      <alignment horizontal="right" vertical="center" shrinkToFit="1"/>
    </xf>
    <xf numFmtId="0" fontId="10" fillId="0" borderId="16" xfId="12" applyFont="1" applyBorder="1" applyAlignment="1">
      <alignment horizontal="center" vertical="center" wrapText="1"/>
    </xf>
    <xf numFmtId="0" fontId="10" fillId="0" borderId="15" xfId="12" applyFont="1" applyBorder="1" applyAlignment="1">
      <alignment horizontal="center" vertical="center" wrapText="1"/>
    </xf>
    <xf numFmtId="0" fontId="2" fillId="0" borderId="7" xfId="12" applyFont="1" applyBorder="1" applyAlignment="1">
      <alignment horizontal="center" vertical="center"/>
    </xf>
    <xf numFmtId="0" fontId="2" fillId="0" borderId="8" xfId="12" applyFont="1" applyBorder="1" applyAlignment="1">
      <alignment horizontal="center" vertical="center"/>
    </xf>
    <xf numFmtId="0" fontId="2" fillId="0" borderId="56" xfId="12" applyFont="1" applyBorder="1" applyAlignment="1">
      <alignment horizontal="center" vertical="center"/>
    </xf>
    <xf numFmtId="0" fontId="2" fillId="0" borderId="12" xfId="12" applyFont="1" applyBorder="1" applyAlignment="1">
      <alignment horizontal="center" vertical="center"/>
    </xf>
    <xf numFmtId="0" fontId="2" fillId="0" borderId="9" xfId="12" applyFont="1" applyBorder="1" applyAlignment="1">
      <alignment horizontal="center" vertical="center"/>
    </xf>
    <xf numFmtId="0" fontId="2" fillId="0" borderId="57" xfId="12" applyFont="1" applyBorder="1" applyAlignment="1">
      <alignment horizontal="center" vertical="center"/>
    </xf>
    <xf numFmtId="0" fontId="2" fillId="0" borderId="30" xfId="12" applyFont="1" applyBorder="1" applyAlignment="1">
      <alignment horizontal="center" vertical="center" textRotation="255"/>
    </xf>
    <xf numFmtId="0" fontId="2" fillId="0" borderId="42" xfId="12" applyFont="1" applyBorder="1" applyAlignment="1">
      <alignment horizontal="center" vertical="center" textRotation="255"/>
    </xf>
    <xf numFmtId="0" fontId="2" fillId="0" borderId="31" xfId="12" applyFont="1" applyBorder="1" applyAlignment="1">
      <alignment horizontal="center" vertical="center" textRotation="255"/>
    </xf>
    <xf numFmtId="0" fontId="2" fillId="0" borderId="43" xfId="12" applyFont="1" applyBorder="1" applyAlignment="1">
      <alignment horizontal="center" vertical="center" shrinkToFit="1"/>
    </xf>
    <xf numFmtId="0" fontId="2" fillId="0" borderId="19" xfId="12" applyFont="1" applyBorder="1" applyAlignment="1">
      <alignment horizontal="center" vertical="center"/>
    </xf>
    <xf numFmtId="0" fontId="2" fillId="0" borderId="20" xfId="12" applyFont="1" applyBorder="1" applyAlignment="1">
      <alignment horizontal="center" vertical="center"/>
    </xf>
    <xf numFmtId="0" fontId="2" fillId="0" borderId="35" xfId="12" applyFont="1" applyBorder="1" applyAlignment="1">
      <alignment horizontal="center" vertical="center"/>
    </xf>
    <xf numFmtId="0" fontId="2" fillId="0" borderId="34" xfId="12" applyFont="1" applyBorder="1" applyAlignment="1">
      <alignment horizontal="center" vertical="center" textRotation="255"/>
    </xf>
    <xf numFmtId="0" fontId="2" fillId="0" borderId="20" xfId="12" applyFont="1" applyBorder="1" applyAlignment="1">
      <alignment horizontal="center" vertical="center" shrinkToFit="1"/>
    </xf>
    <xf numFmtId="0" fontId="2" fillId="0" borderId="15" xfId="12" applyFont="1" applyBorder="1" applyAlignment="1">
      <alignment horizontal="center" vertical="center" textRotation="255"/>
    </xf>
    <xf numFmtId="0" fontId="12" fillId="0" borderId="35" xfId="12" applyFont="1" applyBorder="1">
      <alignment vertical="center"/>
    </xf>
    <xf numFmtId="0" fontId="2" fillId="0" borderId="37" xfId="12" applyFont="1" applyBorder="1" applyAlignment="1">
      <alignment horizontal="center" vertical="center"/>
    </xf>
    <xf numFmtId="49" fontId="2" fillId="0" borderId="30" xfId="12" applyNumberFormat="1" applyFont="1" applyBorder="1" applyAlignment="1">
      <alignment horizontal="center" vertical="center"/>
    </xf>
    <xf numFmtId="49" fontId="2" fillId="0" borderId="42" xfId="12" applyNumberFormat="1" applyFont="1" applyBorder="1" applyAlignment="1">
      <alignment horizontal="center" vertical="center"/>
    </xf>
    <xf numFmtId="49" fontId="2" fillId="0" borderId="43" xfId="12" applyNumberFormat="1" applyFont="1" applyBorder="1" applyAlignment="1">
      <alignment horizontal="center" vertical="center"/>
    </xf>
    <xf numFmtId="0" fontId="2" fillId="0" borderId="32" xfId="12" applyFont="1" applyBorder="1" applyAlignment="1">
      <alignment horizontal="center" vertical="center" shrinkToFit="1"/>
    </xf>
    <xf numFmtId="180" fontId="2" fillId="0" borderId="32" xfId="12" applyNumberFormat="1" applyFont="1" applyBorder="1" applyAlignment="1">
      <alignment horizontal="right" vertical="center" shrinkToFit="1"/>
    </xf>
    <xf numFmtId="180" fontId="2" fillId="0" borderId="33" xfId="12" applyNumberFormat="1" applyFont="1" applyBorder="1" applyAlignment="1">
      <alignment horizontal="right" vertical="center" shrinkToFit="1"/>
    </xf>
    <xf numFmtId="178" fontId="2" fillId="0" borderId="19" xfId="12" applyNumberFormat="1" applyFont="1" applyBorder="1" applyAlignment="1">
      <alignment horizontal="right" vertical="center"/>
    </xf>
    <xf numFmtId="180" fontId="2" fillId="0" borderId="20" xfId="12" applyNumberFormat="1" applyFont="1" applyBorder="1" applyAlignment="1">
      <alignment horizontal="right" vertical="center"/>
    </xf>
    <xf numFmtId="49" fontId="2" fillId="0" borderId="23" xfId="12" applyNumberFormat="1" applyFont="1" applyBorder="1" applyAlignment="1">
      <alignment horizontal="center" vertical="center"/>
    </xf>
    <xf numFmtId="49" fontId="2" fillId="0" borderId="20" xfId="12" applyNumberFormat="1" applyFont="1" applyBorder="1" applyAlignment="1">
      <alignment horizontal="center" vertical="center"/>
    </xf>
    <xf numFmtId="0" fontId="2" fillId="0" borderId="35" xfId="12" applyFont="1" applyBorder="1" applyAlignment="1">
      <alignment horizontal="center" vertical="center" shrinkToFit="1"/>
    </xf>
    <xf numFmtId="180" fontId="2" fillId="0" borderId="35" xfId="12" applyNumberFormat="1" applyFont="1" applyBorder="1" applyAlignment="1">
      <alignment horizontal="right" vertical="center" shrinkToFit="1"/>
    </xf>
    <xf numFmtId="180" fontId="2" fillId="0" borderId="36" xfId="12" applyNumberFormat="1" applyFont="1" applyBorder="1" applyAlignment="1">
      <alignment horizontal="right" vertical="center" shrinkToFit="1"/>
    </xf>
    <xf numFmtId="0" fontId="2" fillId="0" borderId="37" xfId="12" applyFont="1" applyBorder="1" applyAlignment="1">
      <alignment horizontal="center" vertical="center" shrinkToFit="1"/>
    </xf>
    <xf numFmtId="180" fontId="2" fillId="0" borderId="37" xfId="12" applyNumberFormat="1" applyFont="1" applyBorder="1" applyAlignment="1">
      <alignment horizontal="right" vertical="center" shrinkToFit="1"/>
    </xf>
    <xf numFmtId="180" fontId="2" fillId="0" borderId="38" xfId="12" applyNumberFormat="1" applyFont="1" applyBorder="1" applyAlignment="1">
      <alignment horizontal="right" vertical="center" shrinkToFit="1"/>
    </xf>
    <xf numFmtId="0" fontId="12" fillId="0" borderId="37" xfId="12" applyFont="1" applyBorder="1">
      <alignment vertical="center"/>
    </xf>
    <xf numFmtId="0" fontId="2" fillId="0" borderId="17" xfId="12" applyFont="1" applyBorder="1" applyAlignment="1">
      <alignment horizontal="center" vertical="center" shrinkToFit="1"/>
    </xf>
    <xf numFmtId="0" fontId="2" fillId="0" borderId="30" xfId="12" applyFont="1" applyBorder="1" applyAlignment="1">
      <alignment horizontal="center" vertical="center" wrapText="1"/>
    </xf>
    <xf numFmtId="0" fontId="2" fillId="0" borderId="53" xfId="12" applyFont="1" applyBorder="1" applyAlignment="1">
      <alignment horizontal="center" vertical="center"/>
    </xf>
    <xf numFmtId="0" fontId="2" fillId="0" borderId="58" xfId="12" applyFont="1" applyBorder="1" applyAlignment="1">
      <alignment horizontal="center" vertical="center"/>
    </xf>
    <xf numFmtId="0" fontId="2" fillId="0" borderId="59" xfId="12" applyFont="1" applyBorder="1" applyAlignment="1">
      <alignment horizontal="center" vertical="center"/>
    </xf>
    <xf numFmtId="49" fontId="2" fillId="0" borderId="54" xfId="12" applyNumberFormat="1" applyFont="1" applyBorder="1" applyAlignment="1">
      <alignment horizontal="center" vertical="center"/>
    </xf>
    <xf numFmtId="49" fontId="2" fillId="0" borderId="58" xfId="12" applyNumberFormat="1" applyFont="1" applyBorder="1" applyAlignment="1">
      <alignment horizontal="center" vertical="center"/>
    </xf>
    <xf numFmtId="49" fontId="2" fillId="0" borderId="60" xfId="12" applyNumberFormat="1" applyFont="1" applyBorder="1" applyAlignment="1">
      <alignment horizontal="center" vertical="center"/>
    </xf>
    <xf numFmtId="0" fontId="2" fillId="0" borderId="51" xfId="12" applyFont="1" applyBorder="1" applyAlignment="1">
      <alignment horizontal="center" vertical="center" shrinkToFit="1"/>
    </xf>
    <xf numFmtId="180" fontId="2" fillId="0" borderId="51" xfId="12" applyNumberFormat="1" applyFont="1" applyBorder="1" applyAlignment="1">
      <alignment horizontal="right" vertical="center" shrinkToFit="1"/>
    </xf>
    <xf numFmtId="180" fontId="2" fillId="0" borderId="52" xfId="12" applyNumberFormat="1" applyFont="1" applyBorder="1" applyAlignment="1">
      <alignment horizontal="right" vertical="center" shrinkToFit="1"/>
    </xf>
    <xf numFmtId="178" fontId="2" fillId="0" borderId="53" xfId="12" applyNumberFormat="1" applyFont="1" applyBorder="1" applyAlignment="1">
      <alignment horizontal="right" vertical="center"/>
    </xf>
    <xf numFmtId="180" fontId="2" fillId="0" borderId="60" xfId="12" applyNumberFormat="1" applyFont="1" applyBorder="1" applyAlignment="1">
      <alignment horizontal="right" vertical="center"/>
    </xf>
    <xf numFmtId="0" fontId="2" fillId="0" borderId="57" xfId="12" applyFont="1" applyBorder="1">
      <alignment vertical="center"/>
    </xf>
    <xf numFmtId="0" fontId="2" fillId="0" borderId="61" xfId="12" applyFont="1" applyBorder="1">
      <alignment vertical="center"/>
    </xf>
    <xf numFmtId="0" fontId="2" fillId="0" borderId="31" xfId="12" applyFont="1" applyBorder="1" applyAlignment="1">
      <alignment horizontal="center" vertical="center" wrapText="1"/>
    </xf>
    <xf numFmtId="0" fontId="2" fillId="0" borderId="23" xfId="12" applyFont="1" applyBorder="1" applyAlignment="1">
      <alignment horizontal="center" vertical="center" wrapText="1"/>
    </xf>
    <xf numFmtId="0" fontId="2" fillId="0" borderId="34" xfId="12" applyFont="1" applyBorder="1" applyAlignment="1">
      <alignment horizontal="center" vertical="center" wrapText="1"/>
    </xf>
    <xf numFmtId="0" fontId="2" fillId="0" borderId="16" xfId="12" applyFont="1" applyBorder="1" applyAlignment="1">
      <alignment horizontal="center" vertical="center" wrapText="1"/>
    </xf>
    <xf numFmtId="0" fontId="2" fillId="0" borderId="15" xfId="12" applyFont="1" applyBorder="1" applyAlignment="1">
      <alignment horizontal="center" vertical="center" wrapText="1"/>
    </xf>
    <xf numFmtId="0" fontId="2" fillId="0" borderId="32" xfId="12" applyFont="1" applyBorder="1" applyAlignment="1">
      <alignment horizontal="center" vertical="center"/>
    </xf>
    <xf numFmtId="0" fontId="2" fillId="0" borderId="62" xfId="12" applyFont="1" applyBorder="1" applyAlignment="1">
      <alignment horizontal="center" vertical="center"/>
    </xf>
    <xf numFmtId="0" fontId="2" fillId="0" borderId="52" xfId="12" applyFont="1" applyBorder="1" applyAlignment="1">
      <alignment horizontal="center" vertical="center"/>
    </xf>
    <xf numFmtId="0" fontId="2" fillId="0" borderId="63" xfId="12" applyFont="1" applyBorder="1" applyAlignment="1">
      <alignment horizontal="center" vertical="center"/>
    </xf>
    <xf numFmtId="0" fontId="2" fillId="0" borderId="50" xfId="12" applyFont="1" applyBorder="1" applyAlignment="1">
      <alignment horizontal="center" vertical="center"/>
    </xf>
    <xf numFmtId="0" fontId="10" fillId="0" borderId="54" xfId="12" applyFont="1" applyBorder="1" applyAlignment="1">
      <alignment horizontal="center" vertical="center" wrapText="1"/>
    </xf>
    <xf numFmtId="0" fontId="10" fillId="0" borderId="59" xfId="12"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2" applyFont="1" applyBorder="1" applyAlignment="1">
      <alignment horizontal="left" vertical="center"/>
    </xf>
    <xf numFmtId="0" fontId="2" fillId="0" borderId="9" xfId="12"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2"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2"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2" applyFont="1" applyBorder="1" applyAlignment="1">
      <alignment horizontal="left" vertical="center"/>
    </xf>
    <xf numFmtId="0" fontId="2" fillId="0" borderId="60" xfId="12" applyFont="1" applyBorder="1" applyAlignment="1">
      <alignment horizontal="left" vertical="center"/>
    </xf>
    <xf numFmtId="178" fontId="2" fillId="0" borderId="7" xfId="12" applyNumberFormat="1" applyFont="1" applyBorder="1" applyAlignment="1">
      <alignment horizontal="right" vertical="center" shrinkToFit="1"/>
    </xf>
    <xf numFmtId="178" fontId="2" fillId="0" borderId="8" xfId="12" applyNumberFormat="1" applyFont="1" applyBorder="1" applyAlignment="1">
      <alignment horizontal="right" vertical="center" shrinkToFit="1"/>
    </xf>
    <xf numFmtId="178" fontId="2" fillId="0" borderId="9" xfId="12" applyNumberFormat="1" applyFont="1" applyBorder="1" applyAlignment="1">
      <alignment horizontal="right" vertical="center" shrinkToFit="1"/>
    </xf>
    <xf numFmtId="178" fontId="2" fillId="0" borderId="19" xfId="12" applyNumberFormat="1" applyFont="1" applyBorder="1" applyAlignment="1">
      <alignment horizontal="right" vertical="center" shrinkToFit="1"/>
    </xf>
    <xf numFmtId="178" fontId="2" fillId="0" borderId="0" xfId="12" applyNumberFormat="1" applyFont="1" applyAlignment="1">
      <alignment horizontal="right" vertical="center" shrinkToFit="1"/>
    </xf>
    <xf numFmtId="178" fontId="2" fillId="0" borderId="20" xfId="12" applyNumberFormat="1" applyFont="1" applyBorder="1" applyAlignment="1">
      <alignment horizontal="right" vertical="center" shrinkToFit="1"/>
    </xf>
    <xf numFmtId="178" fontId="2" fillId="0" borderId="53" xfId="12" applyNumberFormat="1" applyFont="1" applyBorder="1" applyAlignment="1">
      <alignment horizontal="right" vertical="center" shrinkToFit="1"/>
    </xf>
    <xf numFmtId="178" fontId="2" fillId="0" borderId="58" xfId="12" applyNumberFormat="1" applyFont="1" applyBorder="1" applyAlignment="1">
      <alignment horizontal="right" vertical="center" shrinkToFit="1"/>
    </xf>
    <xf numFmtId="178" fontId="2" fillId="0" borderId="60" xfId="12" applyNumberFormat="1" applyFont="1" applyBorder="1" applyAlignment="1">
      <alignment horizontal="right" vertical="center" shrinkToFit="1"/>
    </xf>
    <xf numFmtId="0" fontId="2" fillId="0" borderId="7" xfId="12" applyFont="1" applyBorder="1" applyAlignment="1">
      <alignment horizontal="left" vertical="center"/>
    </xf>
    <xf numFmtId="0" fontId="2" fillId="0" borderId="19" xfId="12" applyFont="1" applyBorder="1" applyAlignment="1">
      <alignment horizontal="left" vertical="center"/>
    </xf>
    <xf numFmtId="0" fontId="10" fillId="0" borderId="0" xfId="12" applyFont="1" applyAlignment="1">
      <alignment horizontal="left" vertical="center" wrapText="1"/>
    </xf>
    <xf numFmtId="0" fontId="10" fillId="0" borderId="20" xfId="12" applyFont="1" applyBorder="1" applyAlignment="1">
      <alignment vertical="center" wrapText="1"/>
    </xf>
    <xf numFmtId="0" fontId="2" fillId="0" borderId="53" xfId="12" applyFont="1" applyBorder="1" applyAlignment="1">
      <alignment horizontal="left" vertical="center"/>
    </xf>
    <xf numFmtId="0" fontId="10" fillId="0" borderId="58" xfId="12" applyFont="1" applyBorder="1" applyAlignment="1">
      <alignment horizontal="left" vertical="center" wrapText="1"/>
    </xf>
    <xf numFmtId="0" fontId="10" fillId="0" borderId="60" xfId="12" applyFont="1" applyBorder="1" applyAlignment="1">
      <alignment vertical="center" wrapText="1"/>
    </xf>
    <xf numFmtId="180" fontId="2" fillId="0" borderId="7" xfId="12" applyNumberFormat="1" applyFont="1" applyBorder="1" applyAlignment="1">
      <alignment horizontal="right" vertical="center" shrinkToFit="1"/>
    </xf>
    <xf numFmtId="180" fontId="2" fillId="0" borderId="8" xfId="12" applyNumberFormat="1" applyFont="1" applyBorder="1" applyAlignment="1">
      <alignment horizontal="right" vertical="center" shrinkToFit="1"/>
    </xf>
    <xf numFmtId="181" fontId="2" fillId="0" borderId="8" xfId="12" applyNumberFormat="1" applyFont="1" applyBorder="1" applyAlignment="1">
      <alignment horizontal="right" vertical="center" shrinkToFit="1"/>
    </xf>
    <xf numFmtId="177" fontId="2" fillId="0" borderId="8" xfId="12" applyNumberFormat="1" applyFont="1" applyBorder="1" applyAlignment="1">
      <alignment horizontal="right" vertical="center" shrinkToFit="1"/>
    </xf>
    <xf numFmtId="182" fontId="2" fillId="0" borderId="7" xfId="12" applyNumberFormat="1" applyFont="1" applyBorder="1" applyAlignment="1">
      <alignment horizontal="right" vertical="center" shrinkToFit="1"/>
    </xf>
    <xf numFmtId="180" fontId="2" fillId="0" borderId="9" xfId="12" applyNumberFormat="1" applyFont="1" applyBorder="1" applyAlignment="1">
      <alignment horizontal="right" vertical="center" shrinkToFit="1"/>
    </xf>
    <xf numFmtId="182" fontId="2" fillId="0" borderId="7" xfId="12" applyNumberFormat="1" applyFont="1" applyBorder="1" applyAlignment="1">
      <alignment vertical="center" shrinkToFit="1"/>
    </xf>
    <xf numFmtId="180" fontId="2" fillId="0" borderId="9" xfId="12" applyNumberFormat="1" applyFont="1" applyBorder="1">
      <alignment vertical="center"/>
    </xf>
    <xf numFmtId="180" fontId="2" fillId="0" borderId="19" xfId="12" applyNumberFormat="1" applyFont="1" applyBorder="1" applyAlignment="1">
      <alignment horizontal="right" vertical="center" shrinkToFit="1"/>
    </xf>
    <xf numFmtId="180" fontId="2" fillId="0" borderId="0" xfId="12" applyNumberFormat="1" applyFont="1" applyAlignment="1">
      <alignment horizontal="right" vertical="center" shrinkToFit="1"/>
    </xf>
    <xf numFmtId="181" fontId="2" fillId="0" borderId="0" xfId="12" applyNumberFormat="1" applyFont="1" applyAlignment="1">
      <alignment horizontal="right" vertical="center" shrinkToFit="1"/>
    </xf>
    <xf numFmtId="177" fontId="2" fillId="0" borderId="0" xfId="12" applyNumberFormat="1" applyFont="1" applyAlignment="1">
      <alignment horizontal="right" vertical="center" shrinkToFit="1"/>
    </xf>
    <xf numFmtId="182" fontId="2" fillId="0" borderId="19" xfId="12" applyNumberFormat="1" applyFont="1" applyBorder="1" applyAlignment="1">
      <alignment horizontal="right" vertical="center" shrinkToFit="1"/>
    </xf>
    <xf numFmtId="180" fontId="2" fillId="0" borderId="20" xfId="12" applyNumberFormat="1" applyFont="1" applyBorder="1" applyAlignment="1">
      <alignment horizontal="right" vertical="center" shrinkToFit="1"/>
    </xf>
    <xf numFmtId="182" fontId="2" fillId="0" borderId="19" xfId="12" applyNumberFormat="1" applyFont="1" applyBorder="1" applyAlignment="1">
      <alignment vertical="center" shrinkToFit="1"/>
    </xf>
    <xf numFmtId="180" fontId="2" fillId="0" borderId="20" xfId="12" applyNumberFormat="1" applyFont="1" applyBorder="1">
      <alignment vertical="center"/>
    </xf>
    <xf numFmtId="180" fontId="2" fillId="0" borderId="53" xfId="12" applyNumberFormat="1" applyFont="1" applyBorder="1" applyAlignment="1">
      <alignment horizontal="right" vertical="center" shrinkToFit="1"/>
    </xf>
    <xf numFmtId="180" fontId="2" fillId="0" borderId="58" xfId="12" applyNumberFormat="1" applyFont="1" applyBorder="1" applyAlignment="1">
      <alignment horizontal="right" vertical="center" shrinkToFit="1"/>
    </xf>
    <xf numFmtId="181" fontId="2" fillId="0" borderId="58" xfId="12" applyNumberFormat="1" applyFont="1" applyBorder="1" applyAlignment="1">
      <alignment horizontal="right" vertical="center" shrinkToFit="1"/>
    </xf>
    <xf numFmtId="177" fontId="2" fillId="0" borderId="58" xfId="12" applyNumberFormat="1" applyFont="1" applyBorder="1" applyAlignment="1">
      <alignment horizontal="right" vertical="center" shrinkToFit="1"/>
    </xf>
    <xf numFmtId="182" fontId="2" fillId="0" borderId="53" xfId="12" applyNumberFormat="1" applyFont="1" applyBorder="1" applyAlignment="1">
      <alignment horizontal="right" vertical="center" shrinkToFit="1"/>
    </xf>
    <xf numFmtId="180" fontId="2" fillId="0" borderId="60" xfId="12" applyNumberFormat="1" applyFont="1" applyBorder="1" applyAlignment="1">
      <alignment horizontal="right" vertical="center" shrinkToFit="1"/>
    </xf>
    <xf numFmtId="182" fontId="2" fillId="0" borderId="53" xfId="12" applyNumberFormat="1" applyFont="1" applyBorder="1" applyAlignment="1">
      <alignment vertical="center" shrinkToFit="1"/>
    </xf>
    <xf numFmtId="180" fontId="2" fillId="0" borderId="60" xfId="12" applyNumberFormat="1" applyFont="1" applyBorder="1">
      <alignment vertical="center"/>
    </xf>
    <xf numFmtId="0" fontId="2" fillId="0" borderId="0" xfId="12" applyFont="1" applyAlignment="1">
      <alignment horizontal="center" vertical="center" shrinkToFit="1"/>
    </xf>
    <xf numFmtId="0" fontId="2" fillId="0" borderId="0" xfId="12" applyFont="1" applyAlignment="1" applyProtection="1">
      <alignment horizontal="center" vertical="center" shrinkToFit="1"/>
      <protection hidden="1"/>
    </xf>
    <xf numFmtId="0" fontId="2" fillId="0" borderId="58" xfId="12" applyFont="1" applyBorder="1">
      <alignment vertical="center"/>
    </xf>
    <xf numFmtId="0" fontId="2" fillId="0" borderId="60" xfId="12" applyFont="1" applyBorder="1">
      <alignment vertical="center"/>
    </xf>
    <xf numFmtId="0" fontId="2" fillId="0" borderId="0" xfId="7" applyFont="1" applyAlignment="1">
      <alignment vertical="center" shrinkToFit="1"/>
    </xf>
    <xf numFmtId="49" fontId="13" fillId="0" borderId="0" xfId="7" applyNumberFormat="1" applyFont="1">
      <alignment vertical="center"/>
    </xf>
    <xf numFmtId="0" fontId="14" fillId="0" borderId="0" xfId="7" applyFont="1">
      <alignment vertical="center"/>
    </xf>
    <xf numFmtId="0" fontId="2" fillId="0" borderId="30" xfId="7" applyFont="1" applyBorder="1">
      <alignment vertical="center"/>
    </xf>
    <xf numFmtId="0" fontId="2" fillId="0" borderId="42" xfId="7" applyFont="1" applyBorder="1">
      <alignment vertical="center"/>
    </xf>
    <xf numFmtId="0" fontId="10" fillId="0" borderId="42" xfId="7" applyFont="1" applyBorder="1">
      <alignment vertical="center"/>
    </xf>
    <xf numFmtId="0" fontId="2" fillId="0" borderId="31" xfId="7" applyFont="1" applyBorder="1">
      <alignment vertical="center"/>
    </xf>
    <xf numFmtId="0" fontId="11" fillId="0" borderId="0" xfId="7" applyFont="1">
      <alignment vertical="center"/>
    </xf>
    <xf numFmtId="0" fontId="2" fillId="0" borderId="23" xfId="7" applyFont="1" applyBorder="1">
      <alignment vertical="center"/>
    </xf>
    <xf numFmtId="0" fontId="10" fillId="0" borderId="0" xfId="7" applyFont="1">
      <alignment vertical="center"/>
    </xf>
    <xf numFmtId="0" fontId="2" fillId="0" borderId="34" xfId="7" applyFont="1" applyBorder="1">
      <alignment vertical="center"/>
    </xf>
    <xf numFmtId="0" fontId="2" fillId="0" borderId="16" xfId="7" applyFont="1" applyBorder="1">
      <alignment vertical="center"/>
    </xf>
    <xf numFmtId="0" fontId="2" fillId="0" borderId="14" xfId="7" applyFont="1" applyBorder="1">
      <alignment vertical="center"/>
    </xf>
    <xf numFmtId="0" fontId="10" fillId="0" borderId="14" xfId="7" applyFont="1" applyBorder="1">
      <alignment vertical="center"/>
    </xf>
    <xf numFmtId="0" fontId="2" fillId="0" borderId="15" xfId="7" applyFont="1" applyBorder="1">
      <alignment vertical="center"/>
    </xf>
    <xf numFmtId="0" fontId="15" fillId="0" borderId="34" xfId="7" applyFont="1" applyBorder="1" applyAlignment="1">
      <alignment horizontal="center" vertical="center"/>
    </xf>
    <xf numFmtId="178" fontId="2" fillId="0" borderId="30" xfId="7" applyNumberFormat="1" applyFont="1" applyBorder="1" applyAlignment="1">
      <alignment horizontal="right" vertical="center" shrinkToFit="1"/>
    </xf>
    <xf numFmtId="178" fontId="2" fillId="0" borderId="42" xfId="7" applyNumberFormat="1" applyFont="1" applyBorder="1" applyAlignment="1">
      <alignment horizontal="right" vertical="center" shrinkToFit="1"/>
    </xf>
    <xf numFmtId="178" fontId="2" fillId="0" borderId="31" xfId="7" applyNumberFormat="1" applyFont="1" applyBorder="1" applyAlignment="1">
      <alignment horizontal="right" vertical="center" shrinkToFit="1"/>
    </xf>
    <xf numFmtId="178" fontId="2" fillId="0" borderId="23" xfId="7" applyNumberFormat="1" applyFont="1" applyBorder="1" applyAlignment="1">
      <alignment horizontal="right" vertical="center" shrinkToFit="1"/>
    </xf>
    <xf numFmtId="178" fontId="2" fillId="0" borderId="34" xfId="7" applyNumberFormat="1" applyFont="1" applyBorder="1" applyAlignment="1">
      <alignment horizontal="right" vertical="center" shrinkToFit="1"/>
    </xf>
    <xf numFmtId="178" fontId="2" fillId="0" borderId="65" xfId="7" applyNumberFormat="1" applyFont="1" applyBorder="1" applyAlignment="1">
      <alignment horizontal="right" vertical="center" shrinkToFit="1"/>
    </xf>
    <xf numFmtId="178" fontId="2" fillId="0" borderId="66" xfId="7" applyNumberFormat="1" applyFont="1" applyBorder="1" applyAlignment="1">
      <alignment horizontal="right" vertical="center" shrinkToFit="1"/>
    </xf>
    <xf numFmtId="178" fontId="2" fillId="0" borderId="67" xfId="7" applyNumberFormat="1" applyFont="1" applyBorder="1" applyAlignment="1">
      <alignment horizontal="right" vertical="center" shrinkToFit="1"/>
    </xf>
    <xf numFmtId="180" fontId="2" fillId="0" borderId="68" xfId="7" applyNumberFormat="1" applyFont="1" applyBorder="1" applyAlignment="1">
      <alignment horizontal="right" vertical="center" shrinkToFit="1"/>
    </xf>
    <xf numFmtId="180" fontId="2" fillId="0" borderId="69" xfId="7" applyNumberFormat="1" applyFont="1" applyBorder="1" applyAlignment="1">
      <alignment horizontal="right" vertical="center" shrinkToFit="1"/>
    </xf>
    <xf numFmtId="180" fontId="2" fillId="0" borderId="70" xfId="7" applyNumberFormat="1" applyFont="1" applyBorder="1" applyAlignment="1">
      <alignment horizontal="right" vertical="center" shrinkToFit="1"/>
    </xf>
    <xf numFmtId="180" fontId="2" fillId="0" borderId="71" xfId="7" applyNumberFormat="1" applyFont="1" applyBorder="1" applyAlignment="1">
      <alignment horizontal="right" vertical="center" shrinkToFit="1"/>
    </xf>
    <xf numFmtId="180" fontId="2" fillId="0" borderId="66" xfId="7" applyNumberFormat="1" applyFont="1" applyBorder="1" applyAlignment="1">
      <alignment horizontal="right" vertical="center" shrinkToFit="1"/>
    </xf>
    <xf numFmtId="178" fontId="2" fillId="0" borderId="68" xfId="7" applyNumberFormat="1" applyFont="1" applyBorder="1" applyAlignment="1">
      <alignment horizontal="right" vertical="center" shrinkToFit="1"/>
    </xf>
    <xf numFmtId="178" fontId="2" fillId="0" borderId="69" xfId="7" applyNumberFormat="1" applyFont="1" applyBorder="1" applyAlignment="1">
      <alignment horizontal="right" vertical="center" shrinkToFit="1"/>
    </xf>
    <xf numFmtId="178" fontId="2" fillId="0" borderId="70" xfId="7" applyNumberFormat="1" applyFont="1" applyBorder="1" applyAlignment="1">
      <alignment horizontal="right" vertical="center" shrinkToFit="1"/>
    </xf>
    <xf numFmtId="178" fontId="2" fillId="0" borderId="71" xfId="7" applyNumberFormat="1" applyFont="1" applyBorder="1" applyAlignment="1">
      <alignment horizontal="right" vertical="center" shrinkToFit="1"/>
    </xf>
    <xf numFmtId="0" fontId="15" fillId="0" borderId="34" xfId="7" applyFont="1" applyBorder="1">
      <alignment vertical="center"/>
    </xf>
    <xf numFmtId="180" fontId="2" fillId="0" borderId="72" xfId="7" applyNumberFormat="1" applyFont="1" applyBorder="1" applyAlignment="1">
      <alignment horizontal="right" vertical="center" shrinkToFit="1"/>
    </xf>
    <xf numFmtId="180" fontId="2" fillId="0" borderId="73" xfId="7" applyNumberFormat="1" applyFont="1" applyBorder="1" applyAlignment="1">
      <alignment horizontal="right" vertical="center" shrinkToFit="1"/>
    </xf>
    <xf numFmtId="180" fontId="2" fillId="0" borderId="23" xfId="7" applyNumberFormat="1" applyFont="1" applyBorder="1" applyAlignment="1">
      <alignment horizontal="right" vertical="center" shrinkToFit="1"/>
    </xf>
    <xf numFmtId="180" fontId="2" fillId="0" borderId="34" xfId="7" applyNumberFormat="1" applyFont="1" applyBorder="1" applyAlignment="1">
      <alignment horizontal="right" vertical="center" shrinkToFit="1"/>
    </xf>
    <xf numFmtId="180" fontId="2" fillId="0" borderId="16" xfId="7" applyNumberFormat="1" applyFont="1" applyBorder="1" applyAlignment="1">
      <alignment horizontal="right" vertical="center" shrinkToFit="1"/>
    </xf>
    <xf numFmtId="180" fontId="2" fillId="0" borderId="14" xfId="7" applyNumberFormat="1" applyFont="1" applyBorder="1" applyAlignment="1">
      <alignment horizontal="right" vertical="center" shrinkToFit="1"/>
    </xf>
    <xf numFmtId="180" fontId="2" fillId="0" borderId="15" xfId="7" applyNumberFormat="1" applyFont="1" applyBorder="1" applyAlignment="1">
      <alignment horizontal="right" vertical="center" shrinkToFit="1"/>
    </xf>
    <xf numFmtId="0" fontId="2" fillId="0" borderId="74" xfId="7" applyFont="1" applyBorder="1" applyAlignment="1">
      <alignment horizontal="center" vertical="center"/>
    </xf>
    <xf numFmtId="0" fontId="2" fillId="0" borderId="42" xfId="7" applyFont="1" applyBorder="1" applyAlignment="1">
      <alignment horizontal="center" vertical="center" wrapText="1"/>
    </xf>
    <xf numFmtId="0" fontId="1" fillId="0" borderId="0" xfId="3" applyAlignment="1">
      <alignment vertical="center"/>
    </xf>
    <xf numFmtId="0" fontId="2" fillId="0" borderId="30" xfId="7" applyFont="1" applyBorder="1" applyAlignment="1">
      <alignment horizontal="left" vertical="center"/>
    </xf>
    <xf numFmtId="0" fontId="2" fillId="0" borderId="42" xfId="7" applyFont="1" applyBorder="1" applyAlignment="1">
      <alignment horizontal="left" vertical="center"/>
    </xf>
    <xf numFmtId="0" fontId="2" fillId="0" borderId="31" xfId="7" applyFont="1" applyBorder="1" applyAlignment="1">
      <alignment horizontal="left" vertical="center"/>
    </xf>
    <xf numFmtId="0" fontId="2" fillId="0" borderId="23" xfId="7" applyFont="1" applyBorder="1" applyAlignment="1">
      <alignment horizontal="left" vertical="center"/>
    </xf>
    <xf numFmtId="0" fontId="2" fillId="0" borderId="34" xfId="7" applyFont="1" applyBorder="1" applyAlignment="1">
      <alignment horizontal="left" vertical="center"/>
    </xf>
    <xf numFmtId="0" fontId="2" fillId="0" borderId="23" xfId="7" applyFont="1" applyBorder="1" applyAlignment="1">
      <alignment vertical="center" textRotation="255"/>
    </xf>
    <xf numFmtId="0" fontId="2" fillId="0" borderId="0" xfId="7" applyFont="1" applyAlignment="1">
      <alignment vertical="center" textRotation="255"/>
    </xf>
    <xf numFmtId="0" fontId="2" fillId="0" borderId="34" xfId="7" applyFont="1" applyBorder="1" applyAlignment="1">
      <alignment vertical="center" textRotation="255"/>
    </xf>
    <xf numFmtId="0" fontId="2" fillId="0" borderId="16" xfId="7" applyFont="1" applyBorder="1" applyAlignment="1">
      <alignment horizontal="left" vertical="center"/>
    </xf>
    <xf numFmtId="0" fontId="2" fillId="0" borderId="14" xfId="7" applyFont="1" applyBorder="1" applyAlignment="1">
      <alignment horizontal="left" vertical="center"/>
    </xf>
    <xf numFmtId="0" fontId="2" fillId="0" borderId="15" xfId="7" applyFont="1" applyBorder="1" applyAlignment="1">
      <alignment horizontal="left" vertical="center"/>
    </xf>
    <xf numFmtId="0" fontId="3" fillId="0" borderId="34" xfId="7" applyBorder="1" applyAlignment="1">
      <alignment horizontal="right" vertical="center" shrinkToFit="1"/>
    </xf>
    <xf numFmtId="0" fontId="3" fillId="0" borderId="0" xfId="7" applyAlignment="1">
      <alignment horizontal="right" vertical="center" shrinkToFit="1"/>
    </xf>
    <xf numFmtId="0" fontId="1" fillId="0" borderId="14" xfId="3" applyBorder="1" applyAlignment="1">
      <alignment vertical="center"/>
    </xf>
    <xf numFmtId="178" fontId="2" fillId="0" borderId="16" xfId="7" applyNumberFormat="1" applyFont="1" applyBorder="1" applyAlignment="1">
      <alignment horizontal="right" vertical="center" shrinkToFit="1"/>
    </xf>
    <xf numFmtId="0" fontId="3" fillId="0" borderId="14" xfId="7" applyBorder="1" applyAlignment="1">
      <alignment horizontal="right" vertical="center" shrinkToFit="1"/>
    </xf>
    <xf numFmtId="0" fontId="3" fillId="0" borderId="15" xfId="7" applyBorder="1" applyAlignment="1">
      <alignment horizontal="right" vertical="center" shrinkToFit="1"/>
    </xf>
    <xf numFmtId="180" fontId="2" fillId="0" borderId="30" xfId="7" applyNumberFormat="1" applyFont="1" applyBorder="1" applyAlignment="1">
      <alignment horizontal="right" vertical="center" shrinkToFit="1"/>
    </xf>
    <xf numFmtId="180" fontId="2" fillId="0" borderId="42" xfId="7" applyNumberFormat="1" applyFont="1" applyBorder="1" applyAlignment="1">
      <alignment horizontal="right" vertical="center" shrinkToFit="1"/>
    </xf>
    <xf numFmtId="180" fontId="2" fillId="0" borderId="31" xfId="7" applyNumberFormat="1" applyFont="1" applyBorder="1" applyAlignment="1">
      <alignment horizontal="right" vertical="center" shrinkToFit="1"/>
    </xf>
    <xf numFmtId="0" fontId="3" fillId="0" borderId="35" xfId="7" applyBorder="1" applyAlignment="1">
      <alignment horizontal="center" vertical="center"/>
    </xf>
    <xf numFmtId="0" fontId="3" fillId="0" borderId="23" xfId="7" applyBorder="1" applyAlignment="1">
      <alignment horizontal="right" vertical="center" shrinkToFit="1"/>
    </xf>
    <xf numFmtId="0" fontId="3" fillId="0" borderId="37" xfId="7" applyBorder="1" applyAlignment="1">
      <alignment horizontal="center" vertical="center"/>
    </xf>
    <xf numFmtId="0" fontId="3" fillId="0" borderId="16" xfId="7" applyBorder="1" applyAlignment="1">
      <alignment horizontal="right" vertical="center" shrinkToFit="1"/>
    </xf>
    <xf numFmtId="178" fontId="2" fillId="0" borderId="75" xfId="7" applyNumberFormat="1" applyFont="1" applyBorder="1" applyAlignment="1">
      <alignment horizontal="right" vertical="center" shrinkToFit="1"/>
    </xf>
    <xf numFmtId="178" fontId="2" fillId="0" borderId="14" xfId="7" applyNumberFormat="1" applyFont="1" applyBorder="1" applyAlignment="1">
      <alignment horizontal="right" vertical="center" shrinkToFit="1"/>
    </xf>
    <xf numFmtId="178" fontId="2" fillId="0" borderId="15" xfId="7" applyNumberFormat="1" applyFont="1" applyBorder="1" applyAlignment="1">
      <alignment horizontal="right" vertical="center" shrinkToFit="1"/>
    </xf>
    <xf numFmtId="178" fontId="2" fillId="0" borderId="42" xfId="7" applyNumberFormat="1" applyFont="1" applyBorder="1" applyAlignment="1">
      <alignment horizontal="right" vertical="center"/>
    </xf>
    <xf numFmtId="178" fontId="2" fillId="0" borderId="0" xfId="7" applyNumberFormat="1" applyFont="1" applyAlignment="1">
      <alignment horizontal="right" vertical="center"/>
    </xf>
    <xf numFmtId="178" fontId="2" fillId="0" borderId="66" xfId="7" applyNumberFormat="1" applyFont="1" applyBorder="1" applyAlignment="1">
      <alignment horizontal="right" vertical="center"/>
    </xf>
    <xf numFmtId="0" fontId="3" fillId="0" borderId="66" xfId="7" applyBorder="1" applyAlignment="1">
      <alignment horizontal="right" vertical="center" shrinkToFit="1"/>
    </xf>
    <xf numFmtId="0" fontId="3" fillId="0" borderId="67" xfId="7" applyBorder="1" applyAlignment="1">
      <alignment horizontal="right" vertical="center" shrinkToFit="1"/>
    </xf>
    <xf numFmtId="180" fontId="2" fillId="0" borderId="69" xfId="7" applyNumberFormat="1" applyFont="1" applyBorder="1" applyAlignment="1">
      <alignment horizontal="right" vertical="center"/>
    </xf>
    <xf numFmtId="180" fontId="3" fillId="0" borderId="0" xfId="7" applyNumberFormat="1" applyAlignment="1">
      <alignment horizontal="right" vertical="center" shrinkToFit="1"/>
    </xf>
    <xf numFmtId="180" fontId="3" fillId="0" borderId="34" xfId="7" applyNumberFormat="1" applyBorder="1" applyAlignment="1">
      <alignment horizontal="right" vertical="center" shrinkToFit="1"/>
    </xf>
    <xf numFmtId="180" fontId="2" fillId="0" borderId="65" xfId="7" applyNumberFormat="1" applyFont="1" applyBorder="1" applyAlignment="1">
      <alignment horizontal="right" vertical="center" shrinkToFit="1"/>
    </xf>
    <xf numFmtId="180" fontId="3" fillId="0" borderId="66" xfId="7" applyNumberFormat="1" applyBorder="1" applyAlignment="1">
      <alignment horizontal="right" vertical="center" shrinkToFit="1"/>
    </xf>
    <xf numFmtId="180" fontId="3" fillId="0" borderId="67" xfId="7" applyNumberFormat="1" applyBorder="1" applyAlignment="1">
      <alignment horizontal="right" vertical="center" shrinkToFit="1"/>
    </xf>
    <xf numFmtId="178" fontId="2" fillId="0" borderId="70" xfId="7" applyNumberFormat="1" applyFont="1" applyBorder="1" applyAlignment="1">
      <alignment horizontal="right" vertical="center"/>
    </xf>
    <xf numFmtId="178" fontId="2" fillId="0" borderId="72" xfId="7" applyNumberFormat="1" applyFont="1" applyBorder="1" applyAlignment="1">
      <alignment horizontal="right" vertical="center" shrinkToFit="1"/>
    </xf>
    <xf numFmtId="178" fontId="2" fillId="0" borderId="73" xfId="7" applyNumberFormat="1" applyFont="1" applyBorder="1" applyAlignment="1">
      <alignment horizontal="right" vertical="center" shrinkToFit="1"/>
    </xf>
    <xf numFmtId="49" fontId="9" fillId="0" borderId="6" xfId="7" applyNumberFormat="1" applyFont="1" applyBorder="1" applyAlignment="1">
      <alignment horizontal="center" vertical="center"/>
    </xf>
    <xf numFmtId="49" fontId="9" fillId="0" borderId="18" xfId="7" applyNumberFormat="1" applyFont="1" applyBorder="1" applyAlignment="1">
      <alignment horizontal="center" vertical="center"/>
    </xf>
    <xf numFmtId="0" fontId="10" fillId="0" borderId="32" xfId="7" applyFont="1" applyBorder="1" applyAlignment="1">
      <alignment horizontal="center" vertical="center"/>
    </xf>
    <xf numFmtId="178" fontId="2" fillId="2" borderId="70" xfId="7" applyNumberFormat="1" applyFont="1" applyFill="1" applyBorder="1" applyAlignment="1">
      <alignment horizontal="right" vertical="center" shrinkToFit="1"/>
    </xf>
    <xf numFmtId="178" fontId="2" fillId="2" borderId="73" xfId="7" applyNumberFormat="1" applyFont="1" applyFill="1" applyBorder="1" applyAlignment="1">
      <alignment horizontal="right" vertical="center" shrinkToFit="1"/>
    </xf>
    <xf numFmtId="0" fontId="10" fillId="0" borderId="35" xfId="7" applyFont="1" applyBorder="1" applyAlignment="1">
      <alignment horizontal="center" vertical="center"/>
    </xf>
    <xf numFmtId="178" fontId="2" fillId="2" borderId="34" xfId="7" applyNumberFormat="1" applyFont="1" applyFill="1" applyBorder="1" applyAlignment="1">
      <alignment horizontal="right" vertical="center" shrinkToFit="1"/>
    </xf>
    <xf numFmtId="178" fontId="2" fillId="2" borderId="0" xfId="7" applyNumberFormat="1" applyFont="1" applyFill="1" applyAlignment="1">
      <alignment horizontal="right" vertical="center" shrinkToFit="1"/>
    </xf>
    <xf numFmtId="49" fontId="9" fillId="0" borderId="64" xfId="7" applyNumberFormat="1" applyFont="1" applyBorder="1" applyAlignment="1">
      <alignment horizontal="center" vertical="center"/>
    </xf>
    <xf numFmtId="0" fontId="10" fillId="0" borderId="37" xfId="7" applyFont="1" applyBorder="1" applyAlignment="1">
      <alignment horizontal="center" vertical="center"/>
    </xf>
    <xf numFmtId="178" fontId="2" fillId="2" borderId="66" xfId="7" applyNumberFormat="1" applyFont="1" applyFill="1" applyBorder="1" applyAlignment="1">
      <alignment horizontal="right" vertical="center" shrinkToFit="1"/>
    </xf>
    <xf numFmtId="178" fontId="2" fillId="2" borderId="67" xfId="7" applyNumberFormat="1" applyFont="1" applyFill="1" applyBorder="1" applyAlignment="1">
      <alignment horizontal="right" vertical="center" shrinkToFit="1"/>
    </xf>
    <xf numFmtId="0" fontId="2" fillId="2" borderId="70" xfId="7" applyFont="1" applyFill="1" applyBorder="1" applyAlignment="1">
      <alignment horizontal="right" vertical="center" shrinkToFit="1"/>
    </xf>
    <xf numFmtId="0" fontId="2" fillId="2" borderId="73" xfId="7" applyFont="1" applyFill="1" applyBorder="1" applyAlignment="1">
      <alignment horizontal="right" vertical="center" shrinkToFit="1"/>
    </xf>
    <xf numFmtId="0" fontId="2" fillId="2" borderId="34" xfId="7" applyFont="1" applyFill="1" applyBorder="1" applyAlignment="1">
      <alignment horizontal="right" vertical="center" shrinkToFit="1"/>
    </xf>
    <xf numFmtId="0" fontId="2" fillId="2" borderId="0" xfId="7" applyFont="1" applyFill="1" applyAlignment="1">
      <alignment horizontal="right" vertical="center" shrinkToFit="1"/>
    </xf>
    <xf numFmtId="178" fontId="2" fillId="0" borderId="14" xfId="7" applyNumberFormat="1" applyFont="1" applyBorder="1" applyAlignment="1">
      <alignment horizontal="right" vertical="center"/>
    </xf>
    <xf numFmtId="180" fontId="3" fillId="0" borderId="14" xfId="7" applyNumberFormat="1" applyBorder="1" applyAlignment="1">
      <alignment horizontal="right" vertical="center" shrinkToFit="1"/>
    </xf>
    <xf numFmtId="0" fontId="2" fillId="2" borderId="14" xfId="7" applyFont="1" applyFill="1" applyBorder="1" applyAlignment="1">
      <alignment horizontal="right" vertical="center" shrinkToFit="1"/>
    </xf>
    <xf numFmtId="0" fontId="2" fillId="2" borderId="15" xfId="7" applyFont="1" applyFill="1" applyBorder="1" applyAlignment="1">
      <alignment horizontal="right" vertical="center" shrinkToFit="1"/>
    </xf>
    <xf numFmtId="0" fontId="3" fillId="0" borderId="0" xfId="21">
      <alignment vertical="center"/>
    </xf>
    <xf numFmtId="0" fontId="16" fillId="0" borderId="0" xfId="21" applyFont="1">
      <alignment vertical="center"/>
    </xf>
    <xf numFmtId="0" fontId="3" fillId="3" borderId="0" xfId="21" applyFill="1">
      <alignment vertical="center"/>
    </xf>
    <xf numFmtId="49" fontId="2" fillId="3" borderId="0" xfId="15" applyNumberFormat="1" applyFont="1" applyFill="1">
      <alignment vertical="center"/>
    </xf>
    <xf numFmtId="0" fontId="17" fillId="3" borderId="0" xfId="15" applyFont="1" applyFill="1">
      <alignment vertical="center"/>
    </xf>
    <xf numFmtId="0" fontId="2" fillId="3" borderId="0" xfId="15" applyFont="1" applyFill="1">
      <alignment vertical="center"/>
    </xf>
    <xf numFmtId="0" fontId="18" fillId="3" borderId="20" xfId="15" applyFont="1" applyFill="1" applyBorder="1" applyAlignment="1">
      <alignment horizontal="left" vertical="center"/>
    </xf>
    <xf numFmtId="0" fontId="18" fillId="4" borderId="7"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3" borderId="19" xfId="15" applyFont="1" applyFill="1" applyBorder="1" applyAlignment="1">
      <alignment horizontal="left" vertical="center"/>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56" xfId="15" applyFont="1" applyFill="1" applyBorder="1" applyAlignment="1">
      <alignment horizontal="center" vertical="center"/>
    </xf>
    <xf numFmtId="0" fontId="18" fillId="3" borderId="57" xfId="15" applyFont="1" applyFill="1" applyBorder="1" applyAlignment="1">
      <alignment horizontal="center" vertical="center"/>
    </xf>
    <xf numFmtId="0" fontId="18" fillId="3" borderId="12" xfId="15" applyFont="1" applyFill="1" applyBorder="1">
      <alignment vertical="center"/>
    </xf>
    <xf numFmtId="0" fontId="18" fillId="3" borderId="8" xfId="15" applyFont="1" applyFill="1" applyBorder="1" applyAlignment="1">
      <alignment horizontal="left" vertical="center"/>
    </xf>
    <xf numFmtId="0" fontId="18" fillId="3" borderId="12"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2"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0" fontId="18" fillId="3" borderId="12" xfId="15" applyFont="1" applyFill="1" applyBorder="1" applyAlignment="1">
      <alignment horizontal="left" vertical="center"/>
    </xf>
    <xf numFmtId="0" fontId="19" fillId="3" borderId="56" xfId="15" applyFont="1" applyFill="1" applyBorder="1" applyAlignment="1">
      <alignment horizontal="left" vertical="center"/>
    </xf>
    <xf numFmtId="0" fontId="18" fillId="3" borderId="12"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20" fillId="3" borderId="0" xfId="21" applyFont="1" applyFill="1">
      <alignment vertical="center"/>
    </xf>
    <xf numFmtId="0" fontId="18" fillId="4" borderId="19"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0" borderId="83" xfId="22" applyFont="1" applyBorder="1" applyAlignment="1" applyProtection="1">
      <alignment horizontal="left" vertical="center" shrinkToFit="1"/>
      <protection locked="0"/>
    </xf>
    <xf numFmtId="0" fontId="18" fillId="0" borderId="84" xfId="22" applyFont="1" applyBorder="1" applyAlignment="1" applyProtection="1">
      <alignment horizontal="left" vertical="center" shrinkToFit="1"/>
      <protection locked="0"/>
    </xf>
    <xf numFmtId="0" fontId="18" fillId="5" borderId="33" xfId="15"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23" xfId="15" applyFont="1" applyFill="1" applyBorder="1">
      <alignment vertical="center"/>
    </xf>
    <xf numFmtId="0" fontId="18" fillId="3" borderId="0" xfId="15" applyFont="1" applyFill="1" applyAlignment="1">
      <alignment horizontal="left" vertical="center"/>
    </xf>
    <xf numFmtId="0" fontId="18" fillId="3" borderId="16"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23"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23"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0" borderId="86" xfId="22" applyFont="1" applyBorder="1" applyAlignment="1" applyProtection="1">
      <alignment horizontal="left" vertical="center" shrinkToFit="1"/>
      <protection locked="0"/>
    </xf>
    <xf numFmtId="0" fontId="18" fillId="0" borderId="87" xfId="22" applyFont="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34" xfId="15" applyFont="1" applyFill="1" applyBorder="1">
      <alignment vertical="center"/>
    </xf>
    <xf numFmtId="0" fontId="18" fillId="3" borderId="30" xfId="15" applyFont="1" applyFill="1" applyBorder="1">
      <alignment vertical="center"/>
    </xf>
    <xf numFmtId="0" fontId="18" fillId="3" borderId="42" xfId="15" applyFont="1" applyFill="1" applyBorder="1">
      <alignment vertical="center"/>
    </xf>
    <xf numFmtId="0" fontId="18" fillId="3" borderId="42" xfId="15" applyFont="1" applyFill="1" applyBorder="1" applyAlignment="1">
      <alignment vertical="center" shrinkToFit="1"/>
    </xf>
    <xf numFmtId="0" fontId="18" fillId="3" borderId="31" xfId="15" applyFont="1" applyFill="1" applyBorder="1">
      <alignment vertical="center"/>
    </xf>
    <xf numFmtId="0" fontId="18" fillId="3" borderId="0" xfId="15" applyFont="1" applyFill="1" applyAlignment="1">
      <alignment vertical="center" shrinkToFit="1"/>
    </xf>
    <xf numFmtId="0" fontId="18" fillId="4" borderId="13"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0" borderId="90" xfId="22" applyFont="1" applyBorder="1" applyAlignment="1" applyProtection="1">
      <alignment horizontal="left" vertical="center" shrinkToFit="1"/>
      <protection locked="0"/>
    </xf>
    <xf numFmtId="0" fontId="18" fillId="0" borderId="91" xfId="22" applyFont="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0" fontId="18" fillId="4" borderId="40"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183" fontId="18" fillId="0" borderId="94" xfId="22" applyNumberFormat="1" applyFont="1" applyBorder="1" applyAlignment="1" applyProtection="1">
      <alignment horizontal="right" vertical="center" shrinkToFit="1"/>
      <protection locked="0"/>
    </xf>
    <xf numFmtId="183" fontId="18" fillId="0" borderId="95" xfId="22" applyNumberFormat="1" applyFont="1" applyBorder="1" applyAlignment="1" applyProtection="1">
      <alignment horizontal="right" vertical="center" shrinkToFit="1"/>
      <protection locked="0"/>
    </xf>
    <xf numFmtId="183" fontId="18" fillId="0" borderId="96" xfId="22" applyNumberFormat="1" applyFont="1" applyBorder="1" applyAlignment="1" applyProtection="1">
      <alignment horizontal="right" vertical="center" shrinkToFit="1"/>
      <protection locked="0"/>
    </xf>
    <xf numFmtId="183" fontId="18" fillId="5" borderId="97" xfId="14" applyNumberFormat="1" applyFont="1" applyFill="1" applyBorder="1" applyAlignment="1" applyProtection="1">
      <alignment horizontal="right" vertical="center" shrinkToFit="1"/>
      <protection locked="0"/>
    </xf>
    <xf numFmtId="183" fontId="18" fillId="0" borderId="98" xfId="22" applyNumberFormat="1" applyFont="1" applyBorder="1" applyAlignment="1" applyProtection="1">
      <alignment horizontal="right" vertical="center" shrinkToFit="1"/>
      <protection locked="0"/>
    </xf>
    <xf numFmtId="183" fontId="18" fillId="3" borderId="95" xfId="21" applyNumberFormat="1" applyFont="1" applyFill="1" applyBorder="1" applyAlignment="1" applyProtection="1">
      <alignment horizontal="right"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0" xfId="15" applyNumberFormat="1" applyFont="1" applyFill="1" applyAlignment="1">
      <alignment horizontal="right" vertical="center" shrinkToFit="1"/>
    </xf>
    <xf numFmtId="0" fontId="18" fillId="4" borderId="19"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183" fontId="18" fillId="0" borderId="100" xfId="22" applyNumberFormat="1" applyFont="1" applyBorder="1" applyAlignment="1" applyProtection="1">
      <alignment horizontal="right" vertical="center" shrinkToFit="1"/>
      <protection locked="0"/>
    </xf>
    <xf numFmtId="183" fontId="18" fillId="0" borderId="101" xfId="22" applyNumberFormat="1" applyFont="1" applyBorder="1" applyAlignment="1" applyProtection="1">
      <alignment horizontal="right" vertical="center" shrinkToFit="1"/>
      <protection locked="0"/>
    </xf>
    <xf numFmtId="183" fontId="18" fillId="0" borderId="102" xfId="22" applyNumberFormat="1" applyFont="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183" fontId="18" fillId="0" borderId="104" xfId="22" applyNumberFormat="1" applyFont="1" applyBorder="1" applyAlignment="1" applyProtection="1">
      <alignment horizontal="right" vertical="center" shrinkToFit="1"/>
      <protection locked="0"/>
    </xf>
    <xf numFmtId="183" fontId="18" fillId="3" borderId="101" xfId="21"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183" fontId="18" fillId="0" borderId="106" xfId="15"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0" fontId="18" fillId="3" borderId="23" xfId="15" applyFont="1" applyFill="1" applyBorder="1" applyAlignment="1">
      <alignment horizontal="center" vertical="center"/>
    </xf>
    <xf numFmtId="0" fontId="18" fillId="3" borderId="23" xfId="15" applyFont="1" applyFill="1" applyBorder="1" applyAlignment="1">
      <alignment horizontal="right" vertical="center"/>
    </xf>
    <xf numFmtId="0" fontId="18" fillId="3" borderId="34" xfId="15" applyFont="1" applyFill="1" applyBorder="1" applyAlignment="1">
      <alignment horizontal="right" vertical="center" wrapText="1"/>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34" xfId="15" applyFont="1" applyFill="1" applyBorder="1" applyAlignment="1">
      <alignment horizontal="right" vertical="center"/>
    </xf>
    <xf numFmtId="0" fontId="18" fillId="3" borderId="35" xfId="15" applyFont="1" applyFill="1" applyBorder="1" applyAlignment="1">
      <alignment horizontal="center" vertical="center" wrapText="1"/>
    </xf>
    <xf numFmtId="0" fontId="18" fillId="3" borderId="37" xfId="15" applyFont="1" applyFill="1" applyBorder="1" applyAlignment="1">
      <alignment horizontal="center" vertical="center"/>
    </xf>
    <xf numFmtId="0" fontId="18" fillId="3" borderId="16" xfId="15" applyFont="1" applyFill="1" applyBorder="1">
      <alignment vertical="center"/>
    </xf>
    <xf numFmtId="0" fontId="18" fillId="3" borderId="14" xfId="15" applyFont="1" applyFill="1" applyBorder="1" applyAlignment="1">
      <alignment horizontal="left" vertical="center"/>
    </xf>
    <xf numFmtId="0" fontId="18" fillId="3" borderId="14" xfId="15" applyFont="1" applyFill="1" applyBorder="1">
      <alignment vertical="center"/>
    </xf>
    <xf numFmtId="0" fontId="18" fillId="3" borderId="15" xfId="15" applyFont="1" applyFill="1" applyBorder="1">
      <alignment vertical="center"/>
    </xf>
    <xf numFmtId="0" fontId="18" fillId="3" borderId="14" xfId="15" applyFont="1" applyFill="1" applyBorder="1" applyAlignment="1">
      <alignment vertical="center" shrinkToFit="1"/>
    </xf>
    <xf numFmtId="0" fontId="18" fillId="3" borderId="16" xfId="15" applyFont="1" applyFill="1" applyBorder="1" applyAlignment="1">
      <alignment horizontal="right" vertical="center"/>
    </xf>
    <xf numFmtId="0" fontId="18" fillId="3" borderId="14" xfId="15" applyFont="1" applyFill="1" applyBorder="1" applyAlignment="1">
      <alignment horizontal="right" vertical="center"/>
    </xf>
    <xf numFmtId="0" fontId="18" fillId="3" borderId="15" xfId="15" applyFont="1" applyFill="1" applyBorder="1" applyAlignment="1">
      <alignment horizontal="right" vertical="center"/>
    </xf>
    <xf numFmtId="0" fontId="18" fillId="3" borderId="16" xfId="15" applyFont="1" applyFill="1" applyBorder="1" applyAlignment="1">
      <alignment horizontal="center" vertical="center"/>
    </xf>
    <xf numFmtId="0" fontId="18" fillId="3" borderId="17" xfId="15" applyFont="1" applyFill="1" applyBorder="1" applyAlignment="1">
      <alignment horizontal="center" vertical="center"/>
    </xf>
    <xf numFmtId="0" fontId="18" fillId="3" borderId="32" xfId="15" applyFont="1" applyFill="1" applyBorder="1" applyAlignment="1">
      <alignment horizontal="center" vertical="center"/>
    </xf>
    <xf numFmtId="183" fontId="18" fillId="3" borderId="30" xfId="22" applyNumberFormat="1" applyFont="1" applyFill="1" applyBorder="1" applyAlignment="1">
      <alignment horizontal="right" vertical="center" shrinkToFit="1"/>
    </xf>
    <xf numFmtId="183" fontId="18" fillId="3" borderId="42" xfId="21" applyNumberFormat="1" applyFont="1" applyFill="1" applyBorder="1" applyAlignment="1">
      <alignment horizontal="right" vertical="center" shrinkToFit="1"/>
    </xf>
    <xf numFmtId="183" fontId="18" fillId="3" borderId="32" xfId="22" applyNumberFormat="1" applyFont="1" applyFill="1" applyBorder="1" applyAlignment="1">
      <alignment horizontal="right" vertical="center" shrinkToFit="1"/>
    </xf>
    <xf numFmtId="183" fontId="18" fillId="3" borderId="31" xfId="22" applyNumberFormat="1" applyFont="1" applyFill="1" applyBorder="1" applyAlignment="1">
      <alignment horizontal="right" vertical="center" shrinkToFit="1"/>
    </xf>
    <xf numFmtId="184" fontId="18" fillId="3" borderId="32" xfId="22" applyNumberFormat="1" applyFont="1" applyFill="1" applyBorder="1" applyAlignment="1">
      <alignment horizontal="right" vertical="center" shrinkToFit="1"/>
    </xf>
    <xf numFmtId="184" fontId="18" fillId="3" borderId="108" xfId="22" applyNumberFormat="1" applyFont="1" applyFill="1" applyBorder="1" applyAlignment="1">
      <alignment horizontal="right" vertical="center" shrinkToFit="1"/>
    </xf>
    <xf numFmtId="183" fontId="18" fillId="3" borderId="23" xfId="22" applyNumberFormat="1" applyFont="1" applyFill="1" applyBorder="1" applyAlignment="1">
      <alignment horizontal="right" vertical="center" shrinkToFit="1"/>
    </xf>
    <xf numFmtId="183" fontId="18" fillId="3" borderId="35" xfId="22" applyNumberFormat="1" applyFont="1" applyFill="1" applyBorder="1" applyAlignment="1">
      <alignment horizontal="right" vertical="center" shrinkToFit="1"/>
    </xf>
    <xf numFmtId="183" fontId="18" fillId="3" borderId="34" xfId="22" applyNumberFormat="1" applyFont="1" applyFill="1" applyBorder="1" applyAlignment="1">
      <alignment horizontal="right" vertical="center" shrinkToFit="1"/>
    </xf>
    <xf numFmtId="184" fontId="18" fillId="3" borderId="35" xfId="22" applyNumberFormat="1" applyFont="1" applyFill="1" applyBorder="1" applyAlignment="1">
      <alignment horizontal="right" vertical="center" shrinkToFit="1"/>
    </xf>
    <xf numFmtId="184" fontId="18" fillId="3" borderId="36" xfId="22" applyNumberFormat="1" applyFont="1" applyFill="1" applyBorder="1" applyAlignment="1">
      <alignment horizontal="right" vertical="center" shrinkToFit="1"/>
    </xf>
    <xf numFmtId="183" fontId="18" fillId="0" borderId="109" xfId="22" applyNumberFormat="1" applyFont="1" applyBorder="1" applyAlignment="1" applyProtection="1">
      <alignment horizontal="right" vertical="center" shrinkToFit="1"/>
      <protection locked="0"/>
    </xf>
    <xf numFmtId="183" fontId="18" fillId="0" borderId="110" xfId="22" applyNumberFormat="1" applyFont="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0" borderId="111" xfId="22" applyNumberFormat="1" applyFont="1" applyBorder="1" applyAlignment="1" applyProtection="1">
      <alignment horizontal="right" vertical="center" shrinkToFit="1"/>
      <protection locked="0"/>
    </xf>
    <xf numFmtId="183" fontId="18" fillId="3" borderId="107" xfId="21" applyNumberFormat="1" applyFont="1" applyFill="1" applyBorder="1" applyAlignment="1" applyProtection="1">
      <alignment horizontal="right" vertical="center" shrinkToFit="1"/>
      <protection locked="0"/>
    </xf>
    <xf numFmtId="183" fontId="18" fillId="5" borderId="112" xfId="15" applyNumberFormat="1" applyFont="1" applyFill="1" applyBorder="1" applyAlignment="1" applyProtection="1">
      <alignment horizontal="right" vertical="center" shrinkToFit="1"/>
      <protection locked="0"/>
    </xf>
    <xf numFmtId="183" fontId="18" fillId="3" borderId="65" xfId="22" applyNumberFormat="1" applyFont="1" applyFill="1" applyBorder="1" applyAlignment="1">
      <alignment horizontal="right" vertical="center" shrinkToFit="1"/>
    </xf>
    <xf numFmtId="183" fontId="18" fillId="3" borderId="66" xfId="21" applyNumberFormat="1" applyFont="1" applyFill="1" applyBorder="1" applyAlignment="1">
      <alignment horizontal="right" vertical="center" shrinkToFit="1"/>
    </xf>
    <xf numFmtId="183" fontId="18" fillId="3" borderId="113" xfId="22" applyNumberFormat="1" applyFont="1" applyFill="1" applyBorder="1" applyAlignment="1">
      <alignment horizontal="right" vertical="center" shrinkToFit="1"/>
    </xf>
    <xf numFmtId="183" fontId="18" fillId="3" borderId="67" xfId="22" applyNumberFormat="1" applyFont="1" applyFill="1" applyBorder="1" applyAlignment="1">
      <alignment horizontal="right" vertical="center" shrinkToFit="1"/>
    </xf>
    <xf numFmtId="184" fontId="18" fillId="3" borderId="113" xfId="22" applyNumberFormat="1" applyFont="1" applyFill="1" applyBorder="1" applyAlignment="1">
      <alignment horizontal="right" vertical="center" shrinkToFit="1"/>
    </xf>
    <xf numFmtId="184" fontId="18" fillId="3" borderId="114" xfId="22"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183" fontId="18" fillId="0" borderId="115" xfId="22" applyNumberFormat="1" applyFont="1" applyBorder="1" applyAlignment="1" applyProtection="1">
      <alignment horizontal="right" vertical="center" shrinkToFit="1"/>
      <protection locked="0"/>
    </xf>
    <xf numFmtId="183" fontId="18" fillId="0" borderId="116" xfId="22" applyNumberFormat="1" applyFont="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0" fontId="18" fillId="4" borderId="7" xfId="15" applyFont="1" applyFill="1" applyBorder="1" applyAlignment="1" applyProtection="1">
      <alignment horizontal="center" vertical="center" wrapText="1" shrinkToFit="1"/>
      <protection locked="0"/>
    </xf>
    <xf numFmtId="0" fontId="18" fillId="4" borderId="76" xfId="15" applyFont="1" applyFill="1" applyBorder="1" applyAlignment="1" applyProtection="1">
      <alignment horizontal="center" vertical="center" shrinkToFit="1"/>
      <protection locked="0"/>
    </xf>
    <xf numFmtId="183" fontId="18" fillId="0" borderId="118" xfId="22" applyNumberFormat="1" applyFont="1" applyBorder="1" applyAlignment="1" applyProtection="1">
      <alignment horizontal="right"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93" xfId="15" applyFont="1" applyFill="1" applyBorder="1" applyAlignment="1" applyProtection="1">
      <alignment horizontal="center" vertical="center" shrinkToFit="1"/>
      <protection locked="0"/>
    </xf>
    <xf numFmtId="183" fontId="18" fillId="3" borderId="72" xfId="22" applyNumberFormat="1" applyFont="1" applyFill="1" applyBorder="1" applyAlignment="1">
      <alignment horizontal="right" vertical="center" shrinkToFit="1"/>
    </xf>
    <xf numFmtId="183" fontId="18" fillId="3" borderId="70" xfId="21" applyNumberFormat="1" applyFont="1" applyFill="1" applyBorder="1" applyAlignment="1">
      <alignment horizontal="right" vertical="center" shrinkToFit="1"/>
    </xf>
    <xf numFmtId="183" fontId="18" fillId="3" borderId="119" xfId="22" applyNumberFormat="1" applyFont="1" applyFill="1" applyBorder="1" applyAlignment="1">
      <alignment horizontal="right" vertical="center" shrinkToFit="1"/>
    </xf>
    <xf numFmtId="183" fontId="18" fillId="3" borderId="73" xfId="22" applyNumberFormat="1" applyFont="1" applyFill="1" applyBorder="1" applyAlignment="1">
      <alignment horizontal="right" vertical="center" shrinkToFit="1"/>
    </xf>
    <xf numFmtId="184" fontId="18" fillId="3" borderId="119" xfId="22" applyNumberFormat="1" applyFont="1" applyFill="1" applyBorder="1" applyAlignment="1">
      <alignment horizontal="right" vertical="center" shrinkToFit="1"/>
    </xf>
    <xf numFmtId="183" fontId="18" fillId="0" borderId="120" xfId="22" applyNumberFormat="1" applyFont="1" applyBorder="1" applyAlignment="1" applyProtection="1">
      <alignment horizontal="right" vertical="center" shrinkToFit="1"/>
      <protection locked="0"/>
    </xf>
    <xf numFmtId="0" fontId="18" fillId="4" borderId="19"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183" fontId="18" fillId="0" borderId="122" xfId="22" applyNumberFormat="1" applyFont="1" applyBorder="1" applyAlignment="1" applyProtection="1">
      <alignment horizontal="right" vertical="center" shrinkToFit="1"/>
      <protection locked="0"/>
    </xf>
    <xf numFmtId="183" fontId="18" fillId="0" borderId="123" xfId="22" applyNumberFormat="1" applyFont="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183" fontId="18" fillId="0" borderId="125" xfId="22" applyNumberFormat="1" applyFont="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183" fontId="18" fillId="0" borderId="126" xfId="14"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83" fontId="18" fillId="3" borderId="106" xfId="21" applyNumberFormat="1" applyFont="1" applyFill="1" applyBorder="1" applyAlignment="1" applyProtection="1">
      <alignment horizontal="right" vertical="center" shrinkToFit="1"/>
      <protection locked="0"/>
    </xf>
    <xf numFmtId="0" fontId="18" fillId="4" borderId="93" xfId="15" applyFont="1" applyFill="1" applyBorder="1" applyAlignment="1" applyProtection="1">
      <alignment horizontal="center" vertical="center"/>
      <protection locked="0"/>
    </xf>
    <xf numFmtId="184" fontId="18" fillId="3" borderId="72" xfId="22" applyNumberFormat="1" applyFont="1" applyFill="1" applyBorder="1" applyAlignment="1">
      <alignment horizontal="right" vertical="center" shrinkToFit="1"/>
    </xf>
    <xf numFmtId="184" fontId="18" fillId="3" borderId="70" xfId="21" applyNumberFormat="1" applyFont="1" applyFill="1" applyBorder="1" applyAlignment="1">
      <alignment horizontal="right" vertical="center" shrinkToFit="1"/>
    </xf>
    <xf numFmtId="183" fontId="18" fillId="3" borderId="130" xfId="22" applyNumberFormat="1" applyFont="1" applyFill="1" applyBorder="1" applyAlignment="1">
      <alignment horizontal="right" vertical="center" shrinkToFit="1"/>
    </xf>
    <xf numFmtId="184" fontId="18" fillId="3" borderId="131" xfId="22" applyNumberFormat="1" applyFont="1" applyFill="1" applyBorder="1" applyAlignment="1">
      <alignment horizontal="right" vertical="center" shrinkToFit="1"/>
    </xf>
    <xf numFmtId="184" fontId="18" fillId="3" borderId="132" xfId="22" applyNumberFormat="1" applyFont="1" applyFill="1" applyBorder="1" applyAlignment="1">
      <alignment horizontal="right" vertical="center" shrinkToFit="1"/>
    </xf>
    <xf numFmtId="184" fontId="18" fillId="3" borderId="133" xfId="22" applyNumberFormat="1" applyFont="1" applyFill="1" applyBorder="1" applyAlignment="1">
      <alignment horizontal="right" vertical="center" shrinkToFit="1"/>
    </xf>
    <xf numFmtId="184" fontId="18" fillId="3" borderId="130" xfId="22" applyNumberFormat="1" applyFont="1" applyFill="1" applyBorder="1" applyAlignment="1">
      <alignment horizontal="right" vertical="center" shrinkToFit="1"/>
    </xf>
    <xf numFmtId="184" fontId="18" fillId="3" borderId="134" xfId="22" applyNumberFormat="1" applyFont="1" applyFill="1" applyBorder="1" applyAlignment="1">
      <alignment horizontal="right" vertical="center" shrinkToFit="1"/>
    </xf>
    <xf numFmtId="184" fontId="18" fillId="3" borderId="23" xfId="22" applyNumberFormat="1" applyFont="1" applyFill="1" applyBorder="1" applyAlignment="1">
      <alignment horizontal="right" vertical="center" shrinkToFit="1"/>
    </xf>
    <xf numFmtId="184" fontId="18" fillId="3" borderId="0" xfId="21" applyNumberFormat="1" applyFont="1" applyFill="1" applyAlignment="1">
      <alignment horizontal="right" vertical="center" shrinkToFit="1"/>
    </xf>
    <xf numFmtId="183" fontId="18" fillId="3" borderId="135" xfId="22" applyNumberFormat="1" applyFont="1" applyFill="1" applyBorder="1" applyAlignment="1">
      <alignment horizontal="right" vertical="center" shrinkToFit="1"/>
    </xf>
    <xf numFmtId="184" fontId="18" fillId="3" borderId="136" xfId="22" applyNumberFormat="1" applyFont="1" applyFill="1" applyBorder="1" applyAlignment="1">
      <alignment horizontal="right" vertical="center" shrinkToFit="1"/>
    </xf>
    <xf numFmtId="184" fontId="18" fillId="3" borderId="137" xfId="22" applyNumberFormat="1" applyFont="1" applyFill="1" applyBorder="1" applyAlignment="1">
      <alignment horizontal="right" vertical="center" shrinkToFit="1"/>
    </xf>
    <xf numFmtId="184" fontId="18" fillId="3" borderId="138" xfId="22" applyNumberFormat="1" applyFont="1" applyFill="1" applyBorder="1" applyAlignment="1">
      <alignment horizontal="right" vertical="center" shrinkToFit="1"/>
    </xf>
    <xf numFmtId="184" fontId="18" fillId="3" borderId="135" xfId="22" applyNumberFormat="1" applyFont="1" applyFill="1" applyBorder="1" applyAlignment="1">
      <alignment horizontal="right" vertical="center" shrinkToFit="1"/>
    </xf>
    <xf numFmtId="184" fontId="18" fillId="3" borderId="139" xfId="22" applyNumberFormat="1" applyFont="1" applyFill="1" applyBorder="1" applyAlignment="1">
      <alignment horizontal="right" vertical="center" shrinkToFit="1"/>
    </xf>
    <xf numFmtId="0" fontId="18" fillId="3" borderId="59" xfId="15" applyFont="1" applyFill="1" applyBorder="1" applyAlignment="1">
      <alignment horizontal="center" vertical="center"/>
    </xf>
    <xf numFmtId="0" fontId="18" fillId="3" borderId="51" xfId="15" applyFont="1" applyFill="1" applyBorder="1" applyAlignment="1">
      <alignment horizontal="center" vertical="center"/>
    </xf>
    <xf numFmtId="184" fontId="18" fillId="3" borderId="54" xfId="22" applyNumberFormat="1" applyFont="1" applyFill="1" applyBorder="1" applyAlignment="1">
      <alignment horizontal="right" vertical="center" shrinkToFit="1"/>
    </xf>
    <xf numFmtId="184" fontId="18" fillId="3" borderId="58" xfId="21" applyNumberFormat="1" applyFont="1" applyFill="1" applyBorder="1" applyAlignment="1">
      <alignment horizontal="right" vertical="center" shrinkToFit="1"/>
    </xf>
    <xf numFmtId="183" fontId="18" fillId="3" borderId="140" xfId="22" applyNumberFormat="1" applyFont="1" applyFill="1" applyBorder="1" applyAlignment="1">
      <alignment horizontal="right" vertical="center" shrinkToFit="1"/>
    </xf>
    <xf numFmtId="184" fontId="18" fillId="3" borderId="141" xfId="22" applyNumberFormat="1" applyFont="1" applyFill="1" applyBorder="1" applyAlignment="1">
      <alignment horizontal="right" vertical="center" shrinkToFit="1"/>
    </xf>
    <xf numFmtId="184" fontId="18" fillId="3" borderId="142" xfId="22" applyNumberFormat="1" applyFont="1" applyFill="1" applyBorder="1" applyAlignment="1">
      <alignment horizontal="right" vertical="center" shrinkToFit="1"/>
    </xf>
    <xf numFmtId="184" fontId="18" fillId="3" borderId="143" xfId="22" applyNumberFormat="1" applyFont="1" applyFill="1" applyBorder="1" applyAlignment="1">
      <alignment horizontal="right" vertical="center" shrinkToFit="1"/>
    </xf>
    <xf numFmtId="184" fontId="18" fillId="3" borderId="140" xfId="22" applyNumberFormat="1" applyFont="1" applyFill="1" applyBorder="1" applyAlignment="1">
      <alignment horizontal="right" vertical="center" shrinkToFit="1"/>
    </xf>
    <xf numFmtId="184" fontId="18" fillId="3" borderId="144" xfId="22" applyNumberFormat="1" applyFont="1" applyFill="1" applyBorder="1" applyAlignment="1">
      <alignment horizontal="right" vertical="center" shrinkToFit="1"/>
    </xf>
    <xf numFmtId="0" fontId="18" fillId="0" borderId="100" xfId="14" applyFont="1" applyBorder="1" applyAlignment="1" applyProtection="1">
      <alignment horizontal="left" vertical="center" shrinkToFit="1"/>
      <protection locked="0"/>
    </xf>
    <xf numFmtId="0" fontId="18" fillId="0" borderId="101" xfId="14" applyFont="1" applyBorder="1" applyAlignment="1" applyProtection="1">
      <alignment horizontal="left" vertical="center" shrinkToFit="1"/>
      <protection locked="0"/>
    </xf>
    <xf numFmtId="0" fontId="18" fillId="0" borderId="102" xfId="14" applyFont="1" applyBorder="1" applyAlignment="1" applyProtection="1">
      <alignment horizontal="left" vertical="center" shrinkToFit="1"/>
      <protection locked="0"/>
    </xf>
    <xf numFmtId="0" fontId="18" fillId="5" borderId="103" xfId="14" applyFont="1" applyFill="1" applyBorder="1" applyAlignment="1" applyProtection="1">
      <alignment horizontal="left" vertical="center" shrinkToFit="1"/>
      <protection locked="0"/>
    </xf>
    <xf numFmtId="184" fontId="18" fillId="0" borderId="101" xfId="15" applyNumberFormat="1" applyFont="1" applyBorder="1" applyAlignment="1" applyProtection="1">
      <alignment horizontal="right" vertical="center" shrinkToFit="1"/>
      <protection locked="0"/>
    </xf>
    <xf numFmtId="0" fontId="18" fillId="3" borderId="12" xfId="15" applyFont="1" applyFill="1" applyBorder="1" applyAlignment="1">
      <alignment horizontal="center" vertical="top"/>
    </xf>
    <xf numFmtId="0" fontId="18" fillId="3" borderId="8" xfId="15" applyFont="1" applyFill="1" applyBorder="1" applyAlignment="1">
      <alignment horizontal="center" vertical="top"/>
    </xf>
    <xf numFmtId="0" fontId="18" fillId="3" borderId="56" xfId="15" applyFont="1" applyFill="1" applyBorder="1" applyAlignment="1">
      <alignment horizontal="center" vertical="top"/>
    </xf>
    <xf numFmtId="0" fontId="18" fillId="3" borderId="12"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61" xfId="15" applyFont="1" applyFill="1" applyBorder="1" applyAlignment="1">
      <alignment horizontal="left" vertical="center" wrapText="1"/>
    </xf>
    <xf numFmtId="0" fontId="16" fillId="3" borderId="8" xfId="15" applyFont="1" applyFill="1" applyBorder="1">
      <alignment vertical="center"/>
    </xf>
    <xf numFmtId="0" fontId="16" fillId="3" borderId="0" xfId="15" applyFont="1" applyFill="1">
      <alignment vertical="center"/>
    </xf>
    <xf numFmtId="183" fontId="18" fillId="5" borderId="36" xfId="14" applyNumberFormat="1" applyFont="1" applyFill="1" applyBorder="1" applyAlignment="1" applyProtection="1">
      <alignment horizontal="right" vertical="center" shrinkToFit="1"/>
      <protection locked="0"/>
    </xf>
    <xf numFmtId="0" fontId="18" fillId="3" borderId="23" xfId="15" applyFont="1" applyFill="1" applyBorder="1" applyAlignment="1">
      <alignment horizontal="center" vertical="top"/>
    </xf>
    <xf numFmtId="0" fontId="18" fillId="3" borderId="0" xfId="15" applyFont="1" applyFill="1" applyAlignment="1">
      <alignment horizontal="center" vertical="top"/>
    </xf>
    <xf numFmtId="0" fontId="18" fillId="3" borderId="34" xfId="15" applyFont="1" applyFill="1" applyBorder="1" applyAlignment="1">
      <alignment horizontal="center" vertical="top"/>
    </xf>
    <xf numFmtId="0" fontId="18" fillId="3" borderId="23"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34" xfId="15" applyFont="1" applyFill="1" applyBorder="1" applyAlignment="1">
      <alignment horizontal="center" vertical="top" wrapText="1"/>
    </xf>
    <xf numFmtId="0" fontId="18" fillId="3" borderId="36" xfId="15" applyFont="1" applyFill="1" applyBorder="1" applyAlignment="1">
      <alignment horizontal="left" vertical="center"/>
    </xf>
    <xf numFmtId="0" fontId="18" fillId="3" borderId="11" xfId="15" applyFont="1" applyFill="1" applyBorder="1" applyAlignment="1">
      <alignment horizontal="center" vertical="center"/>
    </xf>
    <xf numFmtId="0" fontId="18" fillId="3" borderId="8" xfId="15" applyFont="1" applyFill="1" applyBorder="1">
      <alignment vertical="center"/>
    </xf>
    <xf numFmtId="0" fontId="18" fillId="3" borderId="9" xfId="15" applyFont="1" applyFill="1" applyBorder="1">
      <alignment vertical="center"/>
    </xf>
    <xf numFmtId="0" fontId="18" fillId="0" borderId="145"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183" fontId="18" fillId="5" borderId="114" xfId="14" applyNumberFormat="1" applyFont="1" applyFill="1" applyBorder="1" applyAlignment="1" applyProtection="1">
      <alignment horizontal="right" vertical="center" shrinkToFit="1"/>
      <protection locked="0"/>
    </xf>
    <xf numFmtId="0" fontId="18" fillId="3" borderId="16" xfId="15" applyFont="1" applyFill="1" applyBorder="1" applyAlignment="1">
      <alignment horizontal="center" vertical="top" wrapText="1"/>
    </xf>
    <xf numFmtId="0" fontId="18" fillId="3" borderId="14" xfId="15" applyFont="1" applyFill="1" applyBorder="1" applyAlignment="1">
      <alignment horizontal="center" vertical="top" wrapText="1"/>
    </xf>
    <xf numFmtId="0" fontId="18" fillId="3" borderId="22" xfId="15" applyFont="1" applyFill="1" applyBorder="1" applyAlignment="1">
      <alignment horizontal="center" vertical="center"/>
    </xf>
    <xf numFmtId="0" fontId="18" fillId="0" borderId="22" xfId="15" applyFont="1" applyBorder="1" applyAlignment="1" applyProtection="1">
      <alignment horizontal="center" vertical="center"/>
      <protection locked="0"/>
    </xf>
    <xf numFmtId="183" fontId="18" fillId="5" borderId="61" xfId="14" applyNumberFormat="1" applyFont="1" applyFill="1" applyBorder="1" applyAlignment="1" applyProtection="1">
      <alignment horizontal="right" vertical="center" shrinkToFit="1"/>
      <protection locked="0"/>
    </xf>
    <xf numFmtId="184" fontId="18" fillId="0" borderId="104" xfId="15" applyNumberFormat="1" applyFont="1" applyBorder="1" applyAlignment="1" applyProtection="1">
      <alignment horizontal="right" vertical="center" shrinkToFit="1"/>
      <protection locked="0"/>
    </xf>
    <xf numFmtId="184" fontId="18" fillId="3" borderId="101" xfId="21" applyNumberFormat="1" applyFont="1" applyFill="1" applyBorder="1" applyAlignment="1" applyProtection="1">
      <alignment horizontal="right" vertical="center" shrinkToFit="1"/>
      <protection locked="0"/>
    </xf>
    <xf numFmtId="184" fontId="18" fillId="5" borderId="105"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183" fontId="18" fillId="3" borderId="0" xfId="15" applyNumberFormat="1" applyFont="1" applyFill="1" applyAlignment="1">
      <alignment horizontal="left" vertical="center" shrinkToFit="1"/>
    </xf>
    <xf numFmtId="0" fontId="3" fillId="3" borderId="42" xfId="15" applyFont="1" applyFill="1" applyBorder="1" applyAlignment="1">
      <alignment vertical="center" shrinkToFit="1"/>
    </xf>
    <xf numFmtId="0" fontId="18" fillId="3" borderId="35" xfId="15" applyFont="1" applyFill="1" applyBorder="1">
      <alignment vertical="center"/>
    </xf>
    <xf numFmtId="0" fontId="3" fillId="3" borderId="0" xfId="15" applyFont="1" applyFill="1" applyAlignment="1">
      <alignment vertical="center" shrinkToFit="1"/>
    </xf>
    <xf numFmtId="0" fontId="18" fillId="0" borderId="50" xfId="15" applyFont="1" applyBorder="1" applyAlignment="1" applyProtection="1">
      <alignment horizontal="center" vertical="center"/>
      <protection locked="0"/>
    </xf>
    <xf numFmtId="183" fontId="18" fillId="5" borderId="52" xfId="14" applyNumberFormat="1" applyFont="1" applyFill="1" applyBorder="1" applyAlignment="1" applyProtection="1">
      <alignment horizontal="right" vertical="center" shrinkToFit="1"/>
      <protection locked="0"/>
    </xf>
    <xf numFmtId="0" fontId="18" fillId="3" borderId="147" xfId="15" applyFont="1" applyFill="1" applyBorder="1" applyAlignment="1" applyProtection="1">
      <alignment horizontal="left" vertical="center" shrinkToFit="1"/>
      <protection locked="0"/>
    </xf>
    <xf numFmtId="0" fontId="18" fillId="0" borderId="104" xfId="15" applyFont="1" applyBorder="1" applyAlignment="1" applyProtection="1">
      <alignment horizontal="left" vertical="center" shrinkToFit="1"/>
      <protection locked="0"/>
    </xf>
    <xf numFmtId="0" fontId="18" fillId="3" borderId="41" xfId="15" applyFont="1" applyFill="1" applyBorder="1" applyAlignment="1">
      <alignment horizontal="center" vertical="center"/>
    </xf>
    <xf numFmtId="0" fontId="18" fillId="3" borderId="17" xfId="15" applyFont="1" applyFill="1" applyBorder="1">
      <alignment vertical="center"/>
    </xf>
    <xf numFmtId="0" fontId="18" fillId="3" borderId="39" xfId="15" applyFont="1" applyFill="1" applyBorder="1" applyAlignment="1">
      <alignment horizontal="center" vertical="center"/>
    </xf>
    <xf numFmtId="185" fontId="18" fillId="3" borderId="30" xfId="22" applyNumberFormat="1" applyFont="1" applyFill="1" applyBorder="1" applyAlignment="1">
      <alignment horizontal="right" vertical="center" shrinkToFit="1"/>
    </xf>
    <xf numFmtId="185" fontId="18" fillId="3" borderId="42" xfId="22" applyNumberFormat="1" applyFont="1" applyFill="1" applyBorder="1" applyAlignment="1">
      <alignment horizontal="right" vertical="center" shrinkToFit="1"/>
    </xf>
    <xf numFmtId="186" fontId="18" fillId="3" borderId="42" xfId="22" applyNumberFormat="1" applyFont="1" applyFill="1" applyBorder="1" applyAlignment="1">
      <alignment horizontal="right" vertical="center" shrinkToFit="1"/>
    </xf>
    <xf numFmtId="186" fontId="18" fillId="3" borderId="43" xfId="22" applyNumberFormat="1" applyFont="1" applyFill="1" applyBorder="1" applyAlignment="1">
      <alignment horizontal="right" vertical="center" shrinkToFit="1"/>
    </xf>
    <xf numFmtId="185" fontId="18" fillId="3" borderId="23" xfId="22" applyNumberFormat="1" applyFont="1" applyFill="1" applyBorder="1" applyAlignment="1">
      <alignment horizontal="right" vertical="center" shrinkToFit="1"/>
    </xf>
    <xf numFmtId="185" fontId="18" fillId="3" borderId="0" xfId="22" applyNumberFormat="1" applyFont="1" applyFill="1" applyAlignment="1">
      <alignment horizontal="right" vertical="center" shrinkToFit="1"/>
    </xf>
    <xf numFmtId="186" fontId="18" fillId="3" borderId="20" xfId="22" applyNumberFormat="1" applyFont="1" applyFill="1" applyBorder="1" applyAlignment="1">
      <alignment horizontal="right" vertical="center" shrinkToFit="1"/>
    </xf>
    <xf numFmtId="186" fontId="18" fillId="3" borderId="0" xfId="22" applyNumberFormat="1" applyFont="1" applyFill="1" applyAlignment="1">
      <alignment horizontal="right" vertical="center" shrinkToFit="1"/>
    </xf>
    <xf numFmtId="0" fontId="18" fillId="0" borderId="125" xfId="15" applyFont="1" applyBorder="1" applyAlignment="1" applyProtection="1">
      <alignment horizontal="left" vertical="center" shrinkToFit="1"/>
      <protection locked="0"/>
    </xf>
    <xf numFmtId="0" fontId="18" fillId="0" borderId="11" xfId="15" applyFont="1" applyBorder="1" applyAlignment="1" applyProtection="1">
      <alignment horizontal="center" vertical="center" shrinkToFit="1"/>
      <protection locked="0"/>
    </xf>
    <xf numFmtId="185" fontId="18" fillId="3" borderId="16" xfId="22" applyNumberFormat="1" applyFont="1" applyFill="1" applyBorder="1" applyAlignment="1">
      <alignment horizontal="right" vertical="center" shrinkToFit="1"/>
    </xf>
    <xf numFmtId="185" fontId="18" fillId="3" borderId="14" xfId="22" applyNumberFormat="1" applyFont="1" applyFill="1" applyBorder="1" applyAlignment="1">
      <alignment horizontal="right" vertical="center" shrinkToFit="1"/>
    </xf>
    <xf numFmtId="186" fontId="18" fillId="3" borderId="14" xfId="22" applyNumberFormat="1" applyFont="1" applyFill="1" applyBorder="1" applyAlignment="1">
      <alignment horizontal="right" vertical="center" shrinkToFit="1"/>
    </xf>
    <xf numFmtId="186" fontId="18" fillId="3" borderId="17" xfId="22" applyNumberFormat="1" applyFont="1" applyFill="1" applyBorder="1" applyAlignment="1">
      <alignment horizontal="right" vertical="center" shrinkToFit="1"/>
    </xf>
    <xf numFmtId="0" fontId="16" fillId="3" borderId="0" xfId="15" applyFont="1" applyFill="1" applyAlignment="1">
      <alignment horizontal="center" vertical="center"/>
    </xf>
    <xf numFmtId="0" fontId="3" fillId="3" borderId="14" xfId="15" applyFont="1" applyFill="1" applyBorder="1" applyAlignment="1">
      <alignment vertical="center" shrinkToFit="1"/>
    </xf>
    <xf numFmtId="0" fontId="19" fillId="3" borderId="37" xfId="15" applyFont="1" applyFill="1" applyBorder="1" applyAlignment="1">
      <alignment horizontal="center" vertical="center"/>
    </xf>
    <xf numFmtId="0" fontId="18" fillId="3" borderId="38" xfId="15" applyFont="1" applyFill="1" applyBorder="1" applyAlignment="1">
      <alignment horizontal="left" vertical="center"/>
    </xf>
    <xf numFmtId="0" fontId="18" fillId="3" borderId="19" xfId="15" applyFont="1" applyFill="1" applyBorder="1" applyAlignment="1">
      <alignment horizontal="left" vertical="center" wrapText="1"/>
    </xf>
    <xf numFmtId="183" fontId="18" fillId="3" borderId="148" xfId="22" applyNumberFormat="1" applyFont="1" applyFill="1" applyBorder="1" applyAlignment="1">
      <alignment horizontal="right" vertical="center" shrinkToFit="1"/>
    </xf>
    <xf numFmtId="183" fontId="18" fillId="3" borderId="149" xfId="22" applyNumberFormat="1" applyFont="1" applyFill="1" applyBorder="1" applyAlignment="1">
      <alignment horizontal="right" vertical="center" shrinkToFit="1"/>
    </xf>
    <xf numFmtId="183" fontId="18" fillId="3" borderId="150" xfId="22" applyNumberFormat="1" applyFont="1" applyFill="1" applyBorder="1" applyAlignment="1">
      <alignment horizontal="right" vertical="center" shrinkToFit="1"/>
    </xf>
    <xf numFmtId="183" fontId="18" fillId="3" borderId="151" xfId="22" applyNumberFormat="1" applyFont="1" applyFill="1" applyBorder="1" applyAlignment="1">
      <alignment horizontal="right" vertical="center" shrinkToFit="1"/>
    </xf>
    <xf numFmtId="184" fontId="18" fillId="3" borderId="97" xfId="22" applyNumberFormat="1" applyFont="1" applyFill="1" applyBorder="1" applyAlignment="1">
      <alignment horizontal="right" vertical="center" shrinkToFit="1"/>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183" fontId="18" fillId="3" borderId="68" xfId="22" applyNumberFormat="1" applyFont="1" applyFill="1" applyBorder="1" applyAlignment="1">
      <alignment horizontal="right" vertical="center" shrinkToFit="1"/>
    </xf>
    <xf numFmtId="183" fontId="18" fillId="3" borderId="69" xfId="22" applyNumberFormat="1" applyFont="1" applyFill="1" applyBorder="1" applyAlignment="1">
      <alignment horizontal="right" vertical="center" shrinkToFit="1"/>
    </xf>
    <xf numFmtId="183" fontId="18" fillId="3" borderId="71" xfId="22" applyNumberFormat="1" applyFont="1" applyFill="1" applyBorder="1" applyAlignment="1">
      <alignment horizontal="right" vertical="center" shrinkToFit="1"/>
    </xf>
    <xf numFmtId="183" fontId="18" fillId="3" borderId="154" xfId="22" applyNumberFormat="1" applyFont="1" applyFill="1" applyBorder="1" applyAlignment="1">
      <alignment horizontal="right" vertical="center" shrinkToFit="1"/>
    </xf>
    <xf numFmtId="184" fontId="18" fillId="3" borderId="103" xfId="22" applyNumberFormat="1" applyFont="1" applyFill="1" applyBorder="1" applyAlignment="1">
      <alignment horizontal="right" vertical="center" shrinkToFit="1"/>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186" fontId="18" fillId="3" borderId="155" xfId="22" applyNumberFormat="1" applyFont="1" applyFill="1" applyBorder="1" applyAlignment="1">
      <alignment horizontal="right" vertical="center" shrinkToFit="1"/>
    </xf>
    <xf numFmtId="186" fontId="18" fillId="3" borderId="156" xfId="22" applyNumberFormat="1" applyFont="1" applyFill="1" applyBorder="1" applyAlignment="1">
      <alignment horizontal="right" vertical="center" shrinkToFit="1"/>
    </xf>
    <xf numFmtId="0" fontId="18" fillId="3" borderId="50" xfId="15" applyFont="1" applyFill="1" applyBorder="1" applyAlignment="1">
      <alignment horizontal="center" vertical="center"/>
    </xf>
    <xf numFmtId="185" fontId="18" fillId="3" borderId="54" xfId="22" applyNumberFormat="1" applyFont="1" applyFill="1" applyBorder="1" applyAlignment="1">
      <alignment horizontal="right" vertical="center" shrinkToFit="1"/>
    </xf>
    <xf numFmtId="185" fontId="18" fillId="3" borderId="58" xfId="22" applyNumberFormat="1" applyFont="1" applyFill="1" applyBorder="1" applyAlignment="1">
      <alignment horizontal="right" vertical="center" shrinkToFit="1"/>
    </xf>
    <xf numFmtId="186" fontId="18" fillId="3" borderId="58" xfId="22" applyNumberFormat="1" applyFont="1" applyFill="1" applyBorder="1" applyAlignment="1">
      <alignment horizontal="right" vertical="center" shrinkToFit="1"/>
    </xf>
    <xf numFmtId="186" fontId="18" fillId="3" borderId="157" xfId="22" applyNumberFormat="1" applyFont="1" applyFill="1" applyBorder="1" applyAlignment="1">
      <alignment horizontal="right" vertical="center" shrinkToFit="1"/>
    </xf>
    <xf numFmtId="0" fontId="18" fillId="3" borderId="0" xfId="15" applyFont="1" applyFill="1" applyAlignment="1">
      <alignment horizontal="center" vertical="center"/>
    </xf>
    <xf numFmtId="0" fontId="18" fillId="3" borderId="74" xfId="15" applyFont="1" applyFill="1" applyBorder="1" applyAlignment="1">
      <alignment horizontal="center" vertical="center"/>
    </xf>
    <xf numFmtId="184" fontId="18" fillId="3" borderId="158" xfId="22" applyNumberFormat="1" applyFont="1" applyFill="1" applyBorder="1" applyAlignment="1">
      <alignment horizontal="right" vertical="center" shrinkToFit="1"/>
    </xf>
    <xf numFmtId="184" fontId="18" fillId="3" borderId="75" xfId="22" applyNumberFormat="1" applyFont="1" applyFill="1" applyBorder="1" applyAlignment="1">
      <alignment horizontal="right" vertical="center" shrinkToFit="1"/>
    </xf>
    <xf numFmtId="184" fontId="18" fillId="3" borderId="159" xfId="22" applyNumberFormat="1" applyFont="1" applyFill="1" applyBorder="1" applyAlignment="1">
      <alignment horizontal="right" vertical="center" shrinkToFit="1"/>
    </xf>
    <xf numFmtId="0" fontId="18" fillId="3" borderId="91" xfId="15" applyFont="1" applyFill="1" applyBorder="1" applyAlignment="1" applyProtection="1">
      <alignment horizontal="left" vertical="center" shrinkToFit="1"/>
      <protection locked="0"/>
    </xf>
    <xf numFmtId="184" fontId="18" fillId="3" borderId="27" xfId="22" applyNumberFormat="1" applyFont="1" applyFill="1" applyBorder="1" applyAlignment="1">
      <alignment horizontal="right" vertical="center" shrinkToFit="1"/>
    </xf>
    <xf numFmtId="184" fontId="18" fillId="3" borderId="25" xfId="22" applyNumberFormat="1" applyFont="1" applyFill="1" applyBorder="1" applyAlignment="1">
      <alignment horizontal="right" vertical="center" shrinkToFit="1"/>
    </xf>
    <xf numFmtId="184" fontId="18" fillId="3" borderId="26" xfId="22" applyNumberFormat="1" applyFont="1" applyFill="1" applyBorder="1" applyAlignment="1">
      <alignment horizontal="right" vertical="center" shrinkToFit="1"/>
    </xf>
    <xf numFmtId="183" fontId="18" fillId="0" borderId="83" xfId="14" applyNumberFormat="1" applyFont="1" applyBorder="1" applyAlignment="1" applyProtection="1">
      <alignment horizontal="righ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4" fontId="18" fillId="3" borderId="162" xfId="22" applyNumberFormat="1" applyFont="1" applyFill="1" applyBorder="1" applyAlignment="1">
      <alignment horizontal="right" vertical="center" shrinkToFit="1"/>
    </xf>
    <xf numFmtId="184" fontId="18" fillId="3" borderId="163" xfId="22" applyNumberFormat="1" applyFont="1" applyFill="1" applyBorder="1" applyAlignment="1">
      <alignment horizontal="right" vertical="center" shrinkToFit="1"/>
    </xf>
    <xf numFmtId="0" fontId="18" fillId="3" borderId="58" xfId="15" applyFont="1" applyFill="1" applyBorder="1">
      <alignment vertical="center"/>
    </xf>
    <xf numFmtId="0" fontId="18" fillId="3" borderId="30"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18" fillId="3" borderId="30"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2"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9" xfId="15" applyFont="1" applyFill="1" applyBorder="1" applyAlignment="1">
      <alignment horizontal="center" vertical="center" wrapText="1"/>
    </xf>
    <xf numFmtId="183" fontId="18" fillId="0" borderId="90" xfId="14" applyNumberFormat="1" applyFont="1" applyBorder="1" applyAlignment="1" applyProtection="1">
      <alignment horizontal="right" vertical="center" shrinkToFit="1"/>
      <protection locked="0"/>
    </xf>
    <xf numFmtId="183" fontId="18" fillId="0" borderId="91" xfId="14" applyNumberFormat="1" applyFont="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0" fontId="18" fillId="3" borderId="23"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20"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1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30" xfId="22" applyFont="1" applyFill="1" applyBorder="1" applyAlignment="1">
      <alignment horizontal="left" vertical="center" shrinkToFit="1"/>
    </xf>
    <xf numFmtId="0" fontId="18" fillId="3" borderId="42" xfId="22" applyFont="1" applyFill="1" applyBorder="1" applyAlignment="1">
      <alignment horizontal="left" vertical="center" shrinkToFit="1"/>
    </xf>
    <xf numFmtId="0" fontId="18" fillId="3" borderId="43" xfId="15" applyFont="1" applyFill="1" applyBorder="1">
      <alignment vertical="center"/>
    </xf>
    <xf numFmtId="0" fontId="18" fillId="3" borderId="23" xfId="22" applyFont="1" applyFill="1" applyBorder="1" applyAlignment="1">
      <alignment horizontal="left" vertical="center" shrinkToFit="1"/>
    </xf>
    <xf numFmtId="183" fontId="18" fillId="5" borderId="33" xfId="15"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3" borderId="16" xfId="22" applyFont="1" applyFill="1" applyBorder="1" applyAlignment="1">
      <alignment horizontal="left" vertical="center" shrinkToFit="1"/>
    </xf>
    <xf numFmtId="0" fontId="18" fillId="3" borderId="14" xfId="22" applyFont="1" applyFill="1" applyBorder="1" applyAlignment="1">
      <alignment horizontal="left" vertical="center" shrinkToFit="1"/>
    </xf>
    <xf numFmtId="0" fontId="3" fillId="4" borderId="40"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183" fontId="18" fillId="3" borderId="165" xfId="22" applyNumberFormat="1" applyFont="1" applyFill="1" applyBorder="1" applyAlignment="1">
      <alignment horizontal="right" vertical="center" shrinkToFit="1"/>
    </xf>
    <xf numFmtId="0" fontId="3" fillId="4" borderId="19"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183" fontId="18" fillId="3" borderId="166" xfId="22" applyNumberFormat="1" applyFont="1" applyFill="1" applyBorder="1" applyAlignment="1">
      <alignment horizontal="right" vertical="center" shrinkToFit="1"/>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3" fillId="4" borderId="13"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21" fillId="3" borderId="64" xfId="15" applyFont="1" applyFill="1" applyBorder="1" applyAlignment="1">
      <alignment horizontal="center" vertical="center"/>
    </xf>
    <xf numFmtId="0" fontId="2" fillId="3" borderId="20" xfId="15" applyFont="1" applyFill="1" applyBorder="1">
      <alignment vertical="center"/>
    </xf>
    <xf numFmtId="184" fontId="18" fillId="3" borderId="68" xfId="22" applyNumberFormat="1" applyFont="1" applyFill="1" applyBorder="1" applyAlignment="1">
      <alignment horizontal="right" vertical="center" shrinkToFit="1"/>
    </xf>
    <xf numFmtId="184" fontId="18" fillId="3" borderId="69" xfId="22" applyNumberFormat="1" applyFont="1" applyFill="1" applyBorder="1" applyAlignment="1">
      <alignment horizontal="right" vertical="center" shrinkToFit="1"/>
    </xf>
    <xf numFmtId="184" fontId="18" fillId="3" borderId="73" xfId="22" applyNumberFormat="1" applyFont="1" applyFill="1" applyBorder="1" applyAlignment="1">
      <alignment horizontal="right" vertical="center" shrinkToFit="1"/>
    </xf>
    <xf numFmtId="184" fontId="18" fillId="3" borderId="166" xfId="22" applyNumberFormat="1" applyFont="1" applyFill="1" applyBorder="1" applyAlignment="1">
      <alignment horizontal="right" vertical="center" shrinkToFit="1"/>
    </xf>
    <xf numFmtId="184" fontId="18" fillId="3" borderId="34" xfId="22" applyNumberFormat="1" applyFont="1" applyFill="1" applyBorder="1" applyAlignment="1">
      <alignment horizontal="right" vertical="center" shrinkToFit="1"/>
    </xf>
    <xf numFmtId="0" fontId="18" fillId="0" borderId="167" xfId="14" applyFont="1" applyBorder="1" applyAlignment="1" applyProtection="1">
      <alignment horizontal="left" vertical="center" shrinkToFit="1"/>
      <protection locked="0"/>
    </xf>
    <xf numFmtId="0" fontId="18" fillId="0" borderId="123" xfId="14" applyFont="1" applyBorder="1" applyAlignment="1" applyProtection="1">
      <alignment horizontal="left" vertical="center" shrinkToFit="1"/>
      <protection locked="0"/>
    </xf>
    <xf numFmtId="0" fontId="18" fillId="3" borderId="123" xfId="15" applyFont="1" applyFill="1" applyBorder="1" applyAlignment="1" applyProtection="1">
      <alignment horizontal="left" vertical="center" shrinkToFit="1"/>
      <protection locked="0"/>
    </xf>
    <xf numFmtId="0" fontId="18" fillId="5" borderId="52" xfId="15" applyFont="1" applyFill="1" applyBorder="1" applyAlignment="1" applyProtection="1">
      <alignment horizontal="left" vertical="center" shrinkToFit="1"/>
      <protection locked="0"/>
    </xf>
    <xf numFmtId="184" fontId="18" fillId="3" borderId="168" xfId="22" applyNumberFormat="1" applyFont="1" applyFill="1" applyBorder="1" applyAlignment="1">
      <alignment horizontal="right" vertical="center" shrinkToFit="1"/>
    </xf>
    <xf numFmtId="184" fontId="18" fillId="3" borderId="169" xfId="22" applyNumberFormat="1" applyFont="1" applyFill="1" applyBorder="1" applyAlignment="1">
      <alignment horizontal="right" vertical="center" shrinkToFit="1"/>
    </xf>
    <xf numFmtId="184" fontId="18" fillId="3" borderId="59" xfId="22" applyNumberFormat="1" applyFont="1" applyFill="1" applyBorder="1" applyAlignment="1">
      <alignment horizontal="right" vertical="center" shrinkToFit="1"/>
    </xf>
    <xf numFmtId="184" fontId="18" fillId="3" borderId="170" xfId="22"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6" applyFont="1" applyFill="1" applyBorder="1">
      <alignment vertical="center"/>
    </xf>
    <xf numFmtId="0" fontId="3" fillId="0" borderId="42" xfId="26" applyFont="1" applyFill="1" applyBorder="1">
      <alignment vertical="center"/>
    </xf>
    <xf numFmtId="178" fontId="15" fillId="0" borderId="0" xfId="26" applyNumberFormat="1" applyFont="1" applyFill="1">
      <alignment vertical="center"/>
    </xf>
    <xf numFmtId="0" fontId="18" fillId="0" borderId="30" xfId="26" applyFont="1" applyFill="1" applyBorder="1">
      <alignment vertical="center"/>
    </xf>
    <xf numFmtId="178" fontId="15" fillId="0" borderId="42" xfId="26" applyNumberFormat="1" applyFont="1" applyFill="1" applyBorder="1">
      <alignment vertical="center"/>
    </xf>
    <xf numFmtId="178" fontId="15" fillId="0" borderId="31" xfId="26" applyNumberFormat="1" applyFont="1" applyFill="1" applyBorder="1">
      <alignment vertical="center"/>
    </xf>
    <xf numFmtId="178" fontId="15" fillId="0" borderId="23" xfId="26" applyNumberFormat="1" applyFont="1" applyFill="1" applyBorder="1">
      <alignment vertical="center"/>
    </xf>
    <xf numFmtId="0" fontId="15" fillId="0" borderId="0" xfId="26" applyFont="1" applyFill="1">
      <alignment vertical="center"/>
    </xf>
    <xf numFmtId="0" fontId="3" fillId="0" borderId="23" xfId="26" applyFont="1" applyFill="1" applyBorder="1">
      <alignment vertical="center"/>
    </xf>
    <xf numFmtId="0" fontId="3" fillId="0" borderId="34" xfId="26" applyFont="1" applyFill="1" applyBorder="1">
      <alignment vertical="center"/>
    </xf>
    <xf numFmtId="0" fontId="18" fillId="0" borderId="42" xfId="26" applyFont="1" applyFill="1" applyBorder="1">
      <alignment vertical="center"/>
    </xf>
    <xf numFmtId="0" fontId="3" fillId="0" borderId="31" xfId="26" applyFont="1" applyFill="1" applyBorder="1">
      <alignment vertical="center"/>
    </xf>
    <xf numFmtId="0" fontId="3" fillId="0" borderId="0" xfId="26" applyFont="1" applyFill="1" applyBorder="1">
      <alignment vertical="center"/>
    </xf>
    <xf numFmtId="178" fontId="15" fillId="0" borderId="0" xfId="26" applyNumberFormat="1" applyFont="1" applyFill="1" applyBorder="1">
      <alignment vertical="center"/>
    </xf>
    <xf numFmtId="178" fontId="15" fillId="0" borderId="34" xfId="26" applyNumberFormat="1" applyFont="1" applyFill="1" applyBorder="1">
      <alignment vertical="center"/>
    </xf>
    <xf numFmtId="0" fontId="3" fillId="3" borderId="30" xfId="26" applyFont="1" applyFill="1" applyBorder="1">
      <alignment vertical="center"/>
    </xf>
    <xf numFmtId="178" fontId="15" fillId="3" borderId="31" xfId="26" applyNumberFormat="1" applyFont="1" applyFill="1" applyBorder="1">
      <alignment vertical="center"/>
    </xf>
    <xf numFmtId="187" fontId="15" fillId="3" borderId="32" xfId="24" applyNumberFormat="1" applyFont="1" applyFill="1" applyBorder="1" applyAlignment="1">
      <alignment horizontal="left" vertical="center" wrapText="1"/>
    </xf>
    <xf numFmtId="0" fontId="15" fillId="3" borderId="32" xfId="24" applyFont="1" applyFill="1" applyBorder="1" applyAlignment="1">
      <alignment horizontal="left" vertical="center"/>
    </xf>
    <xf numFmtId="178" fontId="15" fillId="0" borderId="32" xfId="26" applyNumberFormat="1" applyFont="1" applyFill="1" applyBorder="1">
      <alignment vertical="center"/>
    </xf>
    <xf numFmtId="178" fontId="22" fillId="0" borderId="32" xfId="26" applyNumberFormat="1" applyFont="1" applyBorder="1">
      <alignment vertical="center"/>
    </xf>
    <xf numFmtId="178" fontId="15" fillId="3" borderId="32" xfId="26" applyNumberFormat="1" applyFont="1" applyFill="1" applyBorder="1" applyAlignment="1">
      <alignment vertical="center" wrapText="1"/>
    </xf>
    <xf numFmtId="178" fontId="15" fillId="0" borderId="32" xfId="26" applyNumberFormat="1" applyFont="1" applyFill="1" applyBorder="1" applyAlignment="1">
      <alignment vertical="center" wrapText="1"/>
    </xf>
    <xf numFmtId="0" fontId="15" fillId="3" borderId="32" xfId="26" applyFont="1" applyFill="1" applyBorder="1" applyAlignment="1">
      <alignment vertical="center"/>
    </xf>
    <xf numFmtId="0" fontId="15" fillId="0" borderId="0" xfId="26" applyFont="1" applyFill="1" applyBorder="1" applyAlignment="1"/>
    <xf numFmtId="178" fontId="22" fillId="0" borderId="30" xfId="17" applyNumberFormat="1" applyFont="1" applyBorder="1" applyAlignment="1">
      <alignment vertical="center"/>
    </xf>
    <xf numFmtId="178" fontId="22" fillId="0" borderId="31" xfId="17" applyNumberFormat="1" applyFont="1" applyBorder="1" applyAlignment="1">
      <alignment vertical="center"/>
    </xf>
    <xf numFmtId="178" fontId="22" fillId="0" borderId="31" xfId="17" applyNumberFormat="1" applyFont="1" applyBorder="1" applyAlignment="1">
      <alignment horizontal="center" vertical="center"/>
    </xf>
    <xf numFmtId="0" fontId="3" fillId="3" borderId="23" xfId="26" applyFont="1" applyFill="1" applyBorder="1">
      <alignment vertical="center"/>
    </xf>
    <xf numFmtId="178" fontId="15" fillId="3" borderId="34" xfId="26" applyNumberFormat="1" applyFont="1" applyFill="1" applyBorder="1">
      <alignment vertical="center"/>
    </xf>
    <xf numFmtId="187" fontId="15" fillId="3" borderId="35" xfId="24" applyNumberFormat="1" applyFont="1" applyFill="1" applyBorder="1" applyAlignment="1">
      <alignment horizontal="left" vertical="center" wrapText="1"/>
    </xf>
    <xf numFmtId="0" fontId="15" fillId="3" borderId="35" xfId="24" applyFont="1" applyFill="1" applyBorder="1" applyAlignment="1">
      <alignment horizontal="left" vertical="center"/>
    </xf>
    <xf numFmtId="178" fontId="15" fillId="0" borderId="35" xfId="26" applyNumberFormat="1" applyFont="1" applyFill="1" applyBorder="1">
      <alignment vertical="center"/>
    </xf>
    <xf numFmtId="178" fontId="22" fillId="0" borderId="35" xfId="26" applyNumberFormat="1" applyFont="1" applyBorder="1">
      <alignment vertical="center"/>
    </xf>
    <xf numFmtId="178" fontId="15" fillId="3" borderId="35" xfId="26" applyNumberFormat="1" applyFont="1" applyFill="1" applyBorder="1" applyAlignment="1">
      <alignment vertical="center" wrapText="1"/>
    </xf>
    <xf numFmtId="178" fontId="15" fillId="0" borderId="35" xfId="26" applyNumberFormat="1" applyFont="1" applyFill="1" applyBorder="1" applyAlignment="1">
      <alignment vertical="center" wrapText="1"/>
    </xf>
    <xf numFmtId="0" fontId="15" fillId="3" borderId="35" xfId="26" applyFont="1" applyFill="1" applyBorder="1" applyAlignment="1">
      <alignment vertical="center"/>
    </xf>
    <xf numFmtId="178" fontId="22" fillId="0" borderId="16" xfId="17" applyNumberFormat="1" applyFont="1" applyBorder="1" applyAlignment="1">
      <alignment vertical="center"/>
    </xf>
    <xf numFmtId="178" fontId="22" fillId="0" borderId="15" xfId="17" applyNumberFormat="1" applyFont="1" applyBorder="1" applyAlignment="1">
      <alignment vertical="center"/>
    </xf>
    <xf numFmtId="178" fontId="22" fillId="0" borderId="171" xfId="17" applyNumberFormat="1" applyFont="1" applyBorder="1" applyAlignment="1">
      <alignment horizontal="center" vertical="center"/>
    </xf>
    <xf numFmtId="178" fontId="22" fillId="0" borderId="16" xfId="17" applyNumberFormat="1" applyFont="1" applyBorder="1" applyAlignment="1">
      <alignment horizontal="center" vertical="center"/>
    </xf>
    <xf numFmtId="178" fontId="22" fillId="0" borderId="27" xfId="17" applyNumberFormat="1" applyFont="1" applyBorder="1" applyAlignment="1">
      <alignment horizontal="center" vertical="center" wrapText="1"/>
    </xf>
    <xf numFmtId="178" fontId="22" fillId="0" borderId="26" xfId="17" applyNumberFormat="1" applyFont="1" applyBorder="1" applyAlignment="1">
      <alignment horizontal="center" vertical="center" wrapText="1"/>
    </xf>
    <xf numFmtId="183" fontId="22" fillId="0" borderId="27" xfId="19" applyNumberFormat="1" applyFont="1" applyFill="1" applyBorder="1" applyAlignment="1">
      <alignment horizontal="right" vertical="center" shrinkToFit="1"/>
    </xf>
    <xf numFmtId="183" fontId="22" fillId="0" borderId="172" xfId="19" applyNumberFormat="1" applyFont="1" applyFill="1" applyBorder="1" applyAlignment="1">
      <alignment horizontal="right" vertical="center" shrinkToFit="1"/>
    </xf>
    <xf numFmtId="0" fontId="3" fillId="3" borderId="16" xfId="26" applyFont="1" applyFill="1" applyBorder="1">
      <alignment vertical="center"/>
    </xf>
    <xf numFmtId="178" fontId="15" fillId="3" borderId="15" xfId="26" applyNumberFormat="1" applyFont="1" applyFill="1" applyBorder="1">
      <alignment vertical="center"/>
    </xf>
    <xf numFmtId="187" fontId="15" fillId="3" borderId="37" xfId="24" applyNumberFormat="1" applyFont="1" applyFill="1" applyBorder="1" applyAlignment="1">
      <alignment horizontal="left" vertical="center" wrapText="1"/>
    </xf>
    <xf numFmtId="0" fontId="15" fillId="3" borderId="37" xfId="24" applyFont="1" applyFill="1" applyBorder="1" applyAlignment="1">
      <alignment horizontal="left" vertical="center"/>
    </xf>
    <xf numFmtId="178" fontId="15" fillId="0" borderId="37" xfId="26" applyNumberFormat="1" applyFont="1" applyFill="1" applyBorder="1">
      <alignment vertical="center"/>
    </xf>
    <xf numFmtId="178" fontId="22" fillId="0" borderId="37" xfId="26" applyNumberFormat="1" applyFont="1" applyBorder="1">
      <alignment vertical="center"/>
    </xf>
    <xf numFmtId="178" fontId="15" fillId="3" borderId="37" xfId="26" applyNumberFormat="1" applyFont="1" applyFill="1" applyBorder="1" applyAlignment="1">
      <alignment vertical="center" wrapText="1"/>
    </xf>
    <xf numFmtId="178" fontId="15" fillId="0" borderId="37" xfId="26" applyNumberFormat="1" applyFont="1" applyFill="1" applyBorder="1" applyAlignment="1">
      <alignment vertical="center" wrapText="1"/>
    </xf>
    <xf numFmtId="0" fontId="15" fillId="3" borderId="37" xfId="26" applyFont="1" applyFill="1" applyBorder="1" applyAlignment="1">
      <alignment vertical="center"/>
    </xf>
    <xf numFmtId="178" fontId="22" fillId="0" borderId="32" xfId="17" applyNumberFormat="1" applyFont="1" applyBorder="1" applyAlignment="1">
      <alignment horizontal="center" vertical="center"/>
    </xf>
    <xf numFmtId="178" fontId="22" fillId="0" borderId="30" xfId="17" applyNumberFormat="1" applyFont="1" applyBorder="1" applyAlignment="1">
      <alignment horizontal="center" vertical="center"/>
    </xf>
    <xf numFmtId="183" fontId="22" fillId="0" borderId="30" xfId="19" applyNumberFormat="1" applyFont="1" applyFill="1" applyBorder="1" applyAlignment="1">
      <alignment horizontal="right" vertical="center" shrinkToFit="1"/>
    </xf>
    <xf numFmtId="183" fontId="22" fillId="0" borderId="173" xfId="19" applyNumberFormat="1" applyFont="1" applyFill="1" applyBorder="1" applyAlignment="1">
      <alignment horizontal="right" vertical="center" shrinkToFit="1"/>
    </xf>
    <xf numFmtId="0" fontId="3" fillId="3" borderId="74" xfId="26" applyFont="1" applyFill="1" applyBorder="1" applyAlignment="1">
      <alignment horizontal="center" vertical="center" wrapText="1"/>
    </xf>
    <xf numFmtId="0" fontId="3" fillId="3" borderId="74" xfId="26" applyFont="1" applyFill="1" applyBorder="1" applyAlignment="1">
      <alignment horizontal="center" vertical="center"/>
    </xf>
    <xf numFmtId="183" fontId="15" fillId="3" borderId="26" xfId="24" applyNumberFormat="1" applyFont="1" applyFill="1" applyBorder="1" applyAlignment="1">
      <alignment horizontal="right" vertical="center" shrinkToFit="1"/>
    </xf>
    <xf numFmtId="183" fontId="15" fillId="3" borderId="74" xfId="24" applyNumberFormat="1" applyFont="1" applyFill="1" applyBorder="1" applyAlignment="1">
      <alignment horizontal="right" vertical="center" shrinkToFit="1"/>
    </xf>
    <xf numFmtId="178" fontId="15" fillId="0" borderId="74" xfId="26" applyNumberFormat="1" applyFont="1" applyFill="1" applyBorder="1" applyAlignment="1">
      <alignment horizontal="center" vertical="center"/>
    </xf>
    <xf numFmtId="188" fontId="22" fillId="0" borderId="74" xfId="26" applyNumberFormat="1" applyFont="1" applyFill="1" applyBorder="1" applyAlignment="1">
      <alignment horizontal="right" vertical="center" shrinkToFit="1"/>
    </xf>
    <xf numFmtId="184" fontId="22" fillId="0" borderId="74" xfId="26" applyNumberFormat="1" applyFont="1" applyFill="1" applyBorder="1" applyAlignment="1">
      <alignment horizontal="right" vertical="center" shrinkToFit="1"/>
    </xf>
    <xf numFmtId="183" fontId="15" fillId="0" borderId="74" xfId="26" applyNumberFormat="1" applyFont="1" applyFill="1" applyBorder="1" applyAlignment="1">
      <alignment horizontal="right" vertical="center" shrinkToFit="1"/>
    </xf>
    <xf numFmtId="178" fontId="22" fillId="0" borderId="35" xfId="17" applyNumberFormat="1" applyFont="1" applyBorder="1" applyAlignment="1">
      <alignment horizontal="center" vertical="center"/>
    </xf>
    <xf numFmtId="178" fontId="22" fillId="0" borderId="174" xfId="17" applyNumberFormat="1" applyFont="1" applyBorder="1" applyAlignment="1">
      <alignment horizontal="center" vertical="center" wrapText="1"/>
    </xf>
    <xf numFmtId="184" fontId="22" fillId="0" borderId="175" xfId="19" applyNumberFormat="1" applyFont="1" applyFill="1" applyBorder="1" applyAlignment="1">
      <alignment horizontal="right" vertical="center" shrinkToFit="1"/>
    </xf>
    <xf numFmtId="184" fontId="22" fillId="0" borderId="171" xfId="19" applyNumberFormat="1" applyFont="1" applyFill="1" applyBorder="1" applyAlignment="1">
      <alignment horizontal="right" vertical="center" shrinkToFit="1"/>
    </xf>
    <xf numFmtId="0" fontId="3" fillId="3" borderId="32" xfId="26" applyFont="1" applyFill="1" applyBorder="1">
      <alignment vertical="center"/>
    </xf>
    <xf numFmtId="178" fontId="15" fillId="3" borderId="74" xfId="26" applyNumberFormat="1" applyFont="1" applyFill="1" applyBorder="1" applyAlignment="1">
      <alignment horizontal="center" vertical="center"/>
    </xf>
    <xf numFmtId="178" fontId="15" fillId="0" borderId="176" xfId="26" applyNumberFormat="1" applyFont="1" applyFill="1" applyBorder="1" applyAlignment="1">
      <alignment horizontal="center" vertical="center"/>
    </xf>
    <xf numFmtId="188" fontId="22" fillId="0" borderId="176" xfId="26" applyNumberFormat="1" applyFont="1" applyFill="1" applyBorder="1" applyAlignment="1">
      <alignment horizontal="right" vertical="center" shrinkToFit="1"/>
    </xf>
    <xf numFmtId="184" fontId="22" fillId="0" borderId="176" xfId="26" applyNumberFormat="1" applyFont="1" applyFill="1" applyBorder="1" applyAlignment="1">
      <alignment horizontal="right" vertical="center" shrinkToFit="1"/>
    </xf>
    <xf numFmtId="189" fontId="15" fillId="0" borderId="0" xfId="26" applyNumberFormat="1" applyFont="1" applyFill="1" applyBorder="1">
      <alignment vertical="center"/>
    </xf>
    <xf numFmtId="189" fontId="15" fillId="0" borderId="34" xfId="26" applyNumberFormat="1" applyFont="1" applyFill="1" applyBorder="1">
      <alignment vertical="center"/>
    </xf>
    <xf numFmtId="0" fontId="3" fillId="0" borderId="0" xfId="26" applyFont="1" applyFill="1" applyBorder="1" applyAlignment="1"/>
    <xf numFmtId="178" fontId="11" fillId="0" borderId="177" xfId="17" applyNumberFormat="1" applyFont="1" applyBorder="1" applyAlignment="1">
      <alignment horizontal="center" vertical="center"/>
    </xf>
    <xf numFmtId="183" fontId="22" fillId="0" borderId="177" xfId="19" applyNumberFormat="1" applyFont="1" applyFill="1" applyBorder="1" applyAlignment="1">
      <alignment horizontal="right" vertical="center" shrinkToFit="1"/>
    </xf>
    <xf numFmtId="183" fontId="22" fillId="0" borderId="178" xfId="19" applyNumberFormat="1" applyFont="1" applyFill="1" applyBorder="1" applyAlignment="1">
      <alignment horizontal="right" vertical="center" shrinkToFit="1"/>
    </xf>
    <xf numFmtId="0" fontId="3" fillId="3" borderId="35" xfId="26" applyFont="1" applyFill="1" applyBorder="1">
      <alignment vertical="center"/>
    </xf>
    <xf numFmtId="178" fontId="2" fillId="3" borderId="176" xfId="26" applyNumberFormat="1" applyFont="1" applyFill="1" applyBorder="1" applyAlignment="1">
      <alignment horizontal="center" vertical="center"/>
    </xf>
    <xf numFmtId="183" fontId="15" fillId="3" borderId="31" xfId="24" applyNumberFormat="1" applyFont="1" applyFill="1" applyBorder="1" applyAlignment="1">
      <alignment horizontal="right" vertical="center" shrinkToFit="1"/>
    </xf>
    <xf numFmtId="183" fontId="15" fillId="3" borderId="32" xfId="24" applyNumberFormat="1" applyFont="1" applyFill="1" applyBorder="1" applyAlignment="1">
      <alignment horizontal="right" vertical="center" shrinkToFit="1"/>
    </xf>
    <xf numFmtId="178" fontId="15" fillId="0" borderId="174" xfId="26" applyNumberFormat="1" applyFont="1" applyFill="1" applyBorder="1" applyAlignment="1">
      <alignment horizontal="center" vertical="center"/>
    </xf>
    <xf numFmtId="188" fontId="15" fillId="0" borderId="174" xfId="26" applyNumberFormat="1" applyFont="1" applyFill="1" applyBorder="1" applyAlignment="1">
      <alignment horizontal="right" vertical="center" shrinkToFit="1"/>
    </xf>
    <xf numFmtId="184" fontId="15" fillId="0" borderId="174" xfId="26" applyNumberFormat="1" applyFont="1" applyFill="1" applyBorder="1" applyAlignment="1">
      <alignment horizontal="right" vertical="center" shrinkToFit="1"/>
    </xf>
    <xf numFmtId="183" fontId="15" fillId="3" borderId="176" xfId="26" applyNumberFormat="1" applyFont="1" applyFill="1" applyBorder="1" applyAlignment="1">
      <alignment horizontal="right" vertical="center" shrinkToFit="1"/>
    </xf>
    <xf numFmtId="183" fontId="15" fillId="0" borderId="176" xfId="26" applyNumberFormat="1" applyFont="1" applyFill="1" applyBorder="1" applyAlignment="1">
      <alignment horizontal="right" vertical="center" shrinkToFit="1"/>
    </xf>
    <xf numFmtId="189" fontId="15" fillId="0" borderId="23" xfId="26" applyNumberFormat="1" applyFont="1" applyFill="1" applyBorder="1">
      <alignment vertical="center"/>
    </xf>
    <xf numFmtId="178" fontId="22" fillId="0" borderId="34" xfId="17" applyNumberFormat="1" applyFont="1" applyBorder="1" applyAlignment="1">
      <alignment horizontal="center" vertical="center" wrapText="1"/>
    </xf>
    <xf numFmtId="184" fontId="22" fillId="0" borderId="179" xfId="19" applyNumberFormat="1" applyFont="1" applyFill="1" applyBorder="1" applyAlignment="1">
      <alignment horizontal="right" vertical="center" shrinkToFit="1"/>
    </xf>
    <xf numFmtId="184" fontId="22" fillId="0" borderId="180" xfId="19" applyNumberFormat="1" applyFont="1" applyFill="1" applyBorder="1" applyAlignment="1">
      <alignment horizontal="right" vertical="center" shrinkToFit="1"/>
    </xf>
    <xf numFmtId="184" fontId="22" fillId="0" borderId="23" xfId="19" applyNumberFormat="1" applyFont="1" applyBorder="1" applyAlignment="1">
      <alignment horizontal="right" vertical="center" shrinkToFit="1"/>
    </xf>
    <xf numFmtId="0" fontId="3" fillId="3" borderId="37" xfId="26" applyFont="1" applyFill="1" applyBorder="1">
      <alignment vertical="center"/>
    </xf>
    <xf numFmtId="178" fontId="15" fillId="3" borderId="174" xfId="26" applyNumberFormat="1" applyFont="1" applyFill="1" applyBorder="1" applyAlignment="1">
      <alignment horizontal="center" vertical="center"/>
    </xf>
    <xf numFmtId="184" fontId="15" fillId="3" borderId="181" xfId="24" applyNumberFormat="1" applyFont="1" applyFill="1" applyBorder="1" applyAlignment="1">
      <alignment horizontal="right" vertical="center" shrinkToFit="1"/>
    </xf>
    <xf numFmtId="184" fontId="15" fillId="3" borderId="174" xfId="24" applyNumberFormat="1" applyFont="1" applyFill="1" applyBorder="1" applyAlignment="1">
      <alignment horizontal="right" vertical="center" shrinkToFit="1"/>
    </xf>
    <xf numFmtId="178" fontId="15" fillId="0" borderId="0" xfId="26" applyNumberFormat="1" applyFont="1" applyFill="1" applyBorder="1" applyAlignment="1">
      <alignment horizontal="center" vertical="center"/>
    </xf>
    <xf numFmtId="178" fontId="22" fillId="0" borderId="37" xfId="17" applyNumberFormat="1" applyFont="1" applyBorder="1" applyAlignment="1">
      <alignment horizontal="center" vertical="center"/>
    </xf>
    <xf numFmtId="178" fontId="22" fillId="0" borderId="74" xfId="17" applyNumberFormat="1" applyFont="1" applyBorder="1" applyAlignment="1">
      <alignment horizontal="center" vertical="center"/>
    </xf>
    <xf numFmtId="184" fontId="22" fillId="0" borderId="27" xfId="19" applyNumberFormat="1" applyFont="1" applyBorder="1" applyAlignment="1">
      <alignment horizontal="right" vertical="center" shrinkToFit="1"/>
    </xf>
    <xf numFmtId="184" fontId="22" fillId="0" borderId="172" xfId="19" applyNumberFormat="1" applyFont="1" applyBorder="1" applyAlignment="1">
      <alignment horizontal="right" vertical="center" shrinkToFit="1"/>
    </xf>
    <xf numFmtId="0" fontId="3" fillId="0" borderId="16" xfId="26" applyFont="1" applyFill="1" applyBorder="1">
      <alignment vertical="center"/>
    </xf>
    <xf numFmtId="178" fontId="15" fillId="0" borderId="14" xfId="26" applyNumberFormat="1" applyFont="1" applyFill="1" applyBorder="1">
      <alignment vertical="center"/>
    </xf>
    <xf numFmtId="178" fontId="15" fillId="0" borderId="15" xfId="26" applyNumberFormat="1" applyFont="1" applyFill="1" applyBorder="1">
      <alignment vertical="center"/>
    </xf>
    <xf numFmtId="0" fontId="3" fillId="0" borderId="16" xfId="26" applyFont="1" applyFill="1" applyBorder="1" applyAlignment="1"/>
    <xf numFmtId="0" fontId="3" fillId="0" borderId="14" xfId="26" applyFont="1" applyFill="1" applyBorder="1" applyAlignment="1"/>
    <xf numFmtId="0" fontId="3" fillId="0" borderId="15" xfId="26" applyFont="1" applyFill="1" applyBorder="1">
      <alignment vertical="center"/>
    </xf>
    <xf numFmtId="0" fontId="23" fillId="6" borderId="6" xfId="9" applyFont="1" applyFill="1" applyBorder="1" applyAlignment="1"/>
    <xf numFmtId="0" fontId="23" fillId="0" borderId="8" xfId="9" applyFont="1" applyFill="1" applyBorder="1" applyAlignment="1">
      <alignment horizontal="center" vertical="center" wrapText="1"/>
    </xf>
    <xf numFmtId="0" fontId="23" fillId="0" borderId="12" xfId="9" applyFont="1" applyFill="1" applyBorder="1" applyAlignment="1">
      <alignment horizontal="center" vertical="center" wrapText="1"/>
    </xf>
    <xf numFmtId="0" fontId="23" fillId="0" borderId="61" xfId="9" applyFont="1" applyFill="1" applyBorder="1" applyAlignment="1">
      <alignment horizontal="center" vertical="center"/>
    </xf>
    <xf numFmtId="0" fontId="23" fillId="6" borderId="18" xfId="9" applyFont="1" applyFill="1" applyBorder="1" applyAlignment="1">
      <alignment horizontal="right" vertical="top"/>
    </xf>
    <xf numFmtId="0" fontId="23" fillId="0" borderId="19" xfId="9" applyFont="1" applyFill="1" applyBorder="1" applyAlignment="1" applyProtection="1">
      <alignment horizontal="left" vertical="center" wrapText="1"/>
    </xf>
    <xf numFmtId="0" fontId="23" fillId="0" borderId="23" xfId="9" applyFont="1" applyFill="1" applyBorder="1" applyAlignment="1" applyProtection="1">
      <alignment horizontal="left" vertical="center"/>
    </xf>
    <xf numFmtId="0" fontId="23" fillId="0" borderId="36" xfId="9" applyFont="1" applyFill="1" applyBorder="1" applyAlignment="1" applyProtection="1">
      <alignment horizontal="left" vertical="center"/>
    </xf>
    <xf numFmtId="0" fontId="23" fillId="6" borderId="64" xfId="9" applyFont="1" applyFill="1" applyBorder="1" applyAlignment="1">
      <alignment horizontal="right" vertical="top"/>
    </xf>
    <xf numFmtId="0" fontId="23" fillId="0" borderId="53" xfId="9" applyFont="1" applyFill="1" applyBorder="1" applyAlignment="1" applyProtection="1">
      <alignment horizontal="left" vertical="center" wrapText="1"/>
    </xf>
    <xf numFmtId="0" fontId="23" fillId="0" borderId="54" xfId="9" applyFont="1" applyFill="1" applyBorder="1" applyAlignment="1" applyProtection="1">
      <alignment horizontal="left" vertical="center"/>
    </xf>
    <xf numFmtId="0" fontId="23" fillId="0" borderId="52" xfId="9" applyFont="1" applyFill="1" applyBorder="1" applyAlignment="1" applyProtection="1">
      <alignment horizontal="left" vertical="center"/>
    </xf>
    <xf numFmtId="0" fontId="23" fillId="6" borderId="1" xfId="9" applyFont="1" applyFill="1" applyBorder="1" applyAlignment="1">
      <alignment horizontal="center" vertical="center"/>
    </xf>
    <xf numFmtId="185" fontId="23" fillId="0" borderId="1" xfId="9" applyNumberFormat="1" applyFont="1" applyFill="1" applyBorder="1" applyAlignment="1" applyProtection="1">
      <alignment horizontal="right" vertical="center" shrinkToFit="1"/>
    </xf>
    <xf numFmtId="185" fontId="23" fillId="0" borderId="4" xfId="9" applyNumberFormat="1" applyFont="1" applyFill="1" applyBorder="1" applyAlignment="1" applyProtection="1">
      <alignment horizontal="right" vertical="center" shrinkToFit="1"/>
    </xf>
    <xf numFmtId="185" fontId="23" fillId="0" borderId="79" xfId="9" applyNumberFormat="1" applyFont="1" applyFill="1" applyBorder="1" applyAlignment="1" applyProtection="1">
      <alignment horizontal="right" vertical="center" shrinkToFit="1"/>
    </xf>
    <xf numFmtId="0" fontId="23" fillId="6" borderId="24" xfId="9" applyFont="1" applyFill="1" applyBorder="1" applyAlignment="1">
      <alignment horizontal="center" vertical="center"/>
    </xf>
    <xf numFmtId="185" fontId="23" fillId="0" borderId="24" xfId="9" applyNumberFormat="1" applyFont="1" applyFill="1" applyBorder="1" applyAlignment="1" applyProtection="1">
      <alignment horizontal="right" vertical="center" shrinkToFit="1"/>
    </xf>
    <xf numFmtId="185" fontId="23" fillId="0" borderId="27" xfId="9" applyNumberFormat="1" applyFont="1" applyFill="1" applyBorder="1" applyAlignment="1" applyProtection="1">
      <alignment horizontal="right" vertical="center" shrinkToFit="1"/>
    </xf>
    <xf numFmtId="185" fontId="23" fillId="0" borderId="182" xfId="9" applyNumberFormat="1" applyFont="1" applyFill="1" applyBorder="1" applyAlignment="1" applyProtection="1">
      <alignment horizontal="right" vertical="center" shrinkToFit="1"/>
    </xf>
    <xf numFmtId="0" fontId="24" fillId="0" borderId="0" xfId="9" applyFont="1" applyAlignment="1">
      <alignment horizontal="right" vertical="center"/>
    </xf>
    <xf numFmtId="0" fontId="23" fillId="6" borderId="55" xfId="9" applyFont="1" applyFill="1" applyBorder="1" applyAlignment="1">
      <alignment horizontal="center" vertical="center"/>
    </xf>
    <xf numFmtId="185" fontId="23" fillId="0" borderId="45" xfId="9" applyNumberFormat="1" applyFont="1" applyFill="1" applyBorder="1" applyAlignment="1" applyProtection="1">
      <alignment horizontal="right" vertical="center" shrinkToFit="1"/>
    </xf>
    <xf numFmtId="185" fontId="23" fillId="0" borderId="48" xfId="9" applyNumberFormat="1" applyFont="1" applyFill="1" applyBorder="1" applyAlignment="1" applyProtection="1">
      <alignment horizontal="right" vertical="center" shrinkToFit="1"/>
    </xf>
    <xf numFmtId="185" fontId="23" fillId="0" borderId="62" xfId="9" applyNumberFormat="1" applyFont="1" applyFill="1" applyBorder="1" applyAlignment="1" applyProtection="1">
      <alignment horizontal="right" vertical="center" shrinkToFit="1"/>
    </xf>
    <xf numFmtId="0" fontId="23" fillId="0" borderId="0" xfId="23" applyFont="1">
      <alignment vertical="center"/>
    </xf>
    <xf numFmtId="0" fontId="23" fillId="7" borderId="6" xfId="23" applyFont="1" applyFill="1" applyBorder="1" applyAlignment="1"/>
    <xf numFmtId="0" fontId="23" fillId="0" borderId="56" xfId="23" applyFont="1" applyFill="1" applyBorder="1" applyAlignment="1">
      <alignment vertical="center" wrapText="1"/>
    </xf>
    <xf numFmtId="0" fontId="23" fillId="0" borderId="57" xfId="23" applyFont="1" applyFill="1" applyBorder="1" applyAlignment="1">
      <alignment vertical="center"/>
    </xf>
    <xf numFmtId="0" fontId="23" fillId="0" borderId="12" xfId="23" applyFont="1" applyFill="1" applyBorder="1" applyAlignment="1">
      <alignment vertical="center"/>
    </xf>
    <xf numFmtId="0" fontId="23" fillId="0" borderId="61" xfId="23" applyFont="1" applyFill="1" applyBorder="1" applyAlignment="1">
      <alignment vertical="center"/>
    </xf>
    <xf numFmtId="0" fontId="25" fillId="0" borderId="0" xfId="23" applyFont="1" applyFill="1" applyBorder="1" applyAlignment="1">
      <alignment vertical="center"/>
    </xf>
    <xf numFmtId="0" fontId="23" fillId="7" borderId="18" xfId="23" applyFont="1" applyFill="1" applyBorder="1" applyAlignment="1">
      <alignment horizontal="right" vertical="top"/>
    </xf>
    <xf numFmtId="0" fontId="25" fillId="0" borderId="22" xfId="23" applyFont="1" applyFill="1" applyBorder="1" applyAlignment="1">
      <alignment horizontal="left" vertical="center" wrapText="1"/>
    </xf>
    <xf numFmtId="0" fontId="25" fillId="0" borderId="35" xfId="23" applyFont="1" applyFill="1" applyBorder="1" applyAlignment="1">
      <alignment horizontal="left" vertical="center" wrapText="1"/>
    </xf>
    <xf numFmtId="0" fontId="25" fillId="0" borderId="36" xfId="23" applyFont="1" applyFill="1" applyBorder="1" applyAlignment="1">
      <alignment horizontal="left" vertical="center" wrapText="1"/>
    </xf>
    <xf numFmtId="0" fontId="25" fillId="0" borderId="0" xfId="23" applyNumberFormat="1" applyFont="1" applyFill="1" applyBorder="1" applyAlignment="1">
      <alignment vertical="center" wrapText="1"/>
    </xf>
    <xf numFmtId="0" fontId="23" fillId="7" borderId="64" xfId="23" applyFont="1" applyFill="1" applyBorder="1" applyAlignment="1">
      <alignment horizontal="right" vertical="top"/>
    </xf>
    <xf numFmtId="0" fontId="25" fillId="0" borderId="50" xfId="23" applyFont="1" applyFill="1" applyBorder="1" applyAlignment="1">
      <alignment horizontal="left" vertical="center" wrapText="1"/>
    </xf>
    <xf numFmtId="0" fontId="25" fillId="0" borderId="51" xfId="23" applyFont="1" applyBorder="1" applyAlignment="1">
      <alignment horizontal="left" vertical="center" wrapText="1"/>
    </xf>
    <xf numFmtId="0" fontId="25" fillId="0" borderId="52" xfId="23" applyFont="1" applyBorder="1" applyAlignment="1">
      <alignment horizontal="left" vertical="center" wrapText="1"/>
    </xf>
    <xf numFmtId="0" fontId="23" fillId="7" borderId="13" xfId="23" applyFont="1" applyFill="1" applyBorder="1" applyAlignment="1">
      <alignment horizontal="center" vertical="center"/>
    </xf>
    <xf numFmtId="185" fontId="23" fillId="0" borderId="183" xfId="23" applyNumberFormat="1" applyFont="1" applyFill="1" applyBorder="1" applyAlignment="1">
      <alignment horizontal="right" vertical="center" shrinkToFit="1"/>
    </xf>
    <xf numFmtId="185" fontId="23" fillId="0" borderId="184" xfId="23" applyNumberFormat="1" applyFont="1" applyFill="1" applyBorder="1" applyAlignment="1">
      <alignment horizontal="right" vertical="center" shrinkToFit="1"/>
    </xf>
    <xf numFmtId="185" fontId="23" fillId="0" borderId="79" xfId="23" applyNumberFormat="1" applyFont="1" applyFill="1" applyBorder="1" applyAlignment="1">
      <alignment horizontal="right" vertical="center" shrinkToFit="1"/>
    </xf>
    <xf numFmtId="0" fontId="23" fillId="0" borderId="0" xfId="23" applyNumberFormat="1" applyFont="1" applyFill="1" applyBorder="1" applyAlignment="1">
      <alignment vertical="center"/>
    </xf>
    <xf numFmtId="0" fontId="23" fillId="7" borderId="24" xfId="23" applyFont="1" applyFill="1" applyBorder="1" applyAlignment="1">
      <alignment horizontal="center" vertical="center"/>
    </xf>
    <xf numFmtId="185" fontId="23" fillId="0" borderId="185" xfId="23" applyNumberFormat="1" applyFont="1" applyFill="1" applyBorder="1" applyAlignment="1">
      <alignment horizontal="right" vertical="center" shrinkToFit="1"/>
    </xf>
    <xf numFmtId="185" fontId="23" fillId="0" borderId="74" xfId="23" applyNumberFormat="1" applyFont="1" applyFill="1" applyBorder="1" applyAlignment="1">
      <alignment horizontal="right" vertical="center" shrinkToFit="1"/>
    </xf>
    <xf numFmtId="185" fontId="23" fillId="0" borderId="182" xfId="23" applyNumberFormat="1" applyFont="1" applyFill="1" applyBorder="1" applyAlignment="1">
      <alignment horizontal="right" vertical="center" shrinkToFit="1"/>
    </xf>
    <xf numFmtId="0" fontId="23" fillId="7" borderId="45" xfId="23" applyFont="1" applyFill="1" applyBorder="1" applyAlignment="1">
      <alignment horizontal="center" vertical="center"/>
    </xf>
    <xf numFmtId="185" fontId="23" fillId="0" borderId="186" xfId="23" applyNumberFormat="1" applyFont="1" applyFill="1" applyBorder="1" applyAlignment="1">
      <alignment horizontal="right" vertical="center" shrinkToFit="1"/>
    </xf>
    <xf numFmtId="185" fontId="23" fillId="0" borderId="187" xfId="23" applyNumberFormat="1" applyFont="1" applyFill="1" applyBorder="1" applyAlignment="1">
      <alignment horizontal="right" vertical="center" shrinkToFit="1"/>
    </xf>
    <xf numFmtId="185" fontId="23" fillId="0" borderId="62" xfId="23" applyNumberFormat="1" applyFont="1" applyFill="1" applyBorder="1" applyAlignment="1">
      <alignment horizontal="right" vertical="center" shrinkToFit="1"/>
    </xf>
    <xf numFmtId="0" fontId="25" fillId="6" borderId="6" xfId="11" applyFont="1" applyFill="1" applyBorder="1" applyAlignment="1"/>
    <xf numFmtId="0" fontId="25" fillId="0" borderId="7" xfId="11" applyFont="1" applyFill="1" applyBorder="1" applyAlignment="1">
      <alignment vertical="center" wrapText="1"/>
    </xf>
    <xf numFmtId="0" fontId="25" fillId="0" borderId="8" xfId="11" applyFont="1" applyFill="1" applyBorder="1" applyAlignment="1">
      <alignment vertical="center" wrapText="1"/>
    </xf>
    <xf numFmtId="0" fontId="25" fillId="0" borderId="56" xfId="11" applyFont="1" applyFill="1" applyBorder="1" applyAlignment="1">
      <alignment vertical="center" wrapText="1"/>
    </xf>
    <xf numFmtId="0" fontId="25" fillId="0" borderId="57" xfId="11" applyFont="1" applyFill="1" applyBorder="1" applyAlignment="1">
      <alignment vertical="center" wrapText="1"/>
    </xf>
    <xf numFmtId="0" fontId="25" fillId="0" borderId="61" xfId="11" applyFont="1" applyFill="1" applyBorder="1" applyAlignment="1">
      <alignment vertical="center"/>
    </xf>
    <xf numFmtId="0" fontId="25" fillId="0" borderId="0" xfId="11" applyFont="1" applyAlignment="1"/>
    <xf numFmtId="0" fontId="26" fillId="0" borderId="0" xfId="11" applyFont="1" applyAlignment="1"/>
    <xf numFmtId="0" fontId="26" fillId="8" borderId="6" xfId="11" applyFont="1" applyFill="1" applyBorder="1" applyAlignment="1"/>
    <xf numFmtId="0" fontId="26" fillId="0" borderId="183" xfId="11" applyFont="1" applyBorder="1" applyAlignment="1">
      <alignment horizontal="center" vertical="center" wrapText="1"/>
    </xf>
    <xf numFmtId="0" fontId="26" fillId="0" borderId="79" xfId="11" applyFont="1" applyBorder="1" applyAlignment="1">
      <alignment horizontal="center" vertical="center" wrapText="1"/>
    </xf>
    <xf numFmtId="0" fontId="27" fillId="0" borderId="0" xfId="11" applyFont="1" applyAlignment="1">
      <alignment horizontal="center" vertical="center" wrapText="1"/>
    </xf>
    <xf numFmtId="0" fontId="27" fillId="0" borderId="0" xfId="11" applyFont="1" applyAlignment="1">
      <alignment vertical="center" wrapText="1"/>
    </xf>
    <xf numFmtId="0" fontId="25" fillId="6" borderId="18" xfId="11" applyFont="1" applyFill="1" applyBorder="1" applyAlignment="1"/>
    <xf numFmtId="0" fontId="25" fillId="0" borderId="13" xfId="11" applyFont="1" applyFill="1" applyBorder="1" applyAlignment="1">
      <alignment vertical="center" wrapText="1"/>
    </xf>
    <xf numFmtId="0" fontId="25" fillId="0" borderId="14" xfId="11" applyFont="1" applyFill="1" applyBorder="1" applyAlignment="1">
      <alignment vertical="center" wrapText="1"/>
    </xf>
    <xf numFmtId="0" fontId="25" fillId="0" borderId="15" xfId="11" applyFont="1" applyFill="1" applyBorder="1" applyAlignment="1">
      <alignment vertical="center" wrapText="1"/>
    </xf>
    <xf numFmtId="0" fontId="25" fillId="0" borderId="37" xfId="11" applyFont="1" applyFill="1" applyBorder="1" applyAlignment="1">
      <alignment vertical="center" wrapText="1"/>
    </xf>
    <xf numFmtId="0" fontId="25" fillId="0" borderId="38" xfId="11" applyFont="1" applyFill="1" applyBorder="1" applyAlignment="1">
      <alignment vertical="center"/>
    </xf>
    <xf numFmtId="0" fontId="26" fillId="0" borderId="0" xfId="11" applyFont="1">
      <alignment vertical="center"/>
    </xf>
    <xf numFmtId="0" fontId="26" fillId="8" borderId="18" xfId="11" applyFont="1" applyFill="1" applyBorder="1" applyAlignment="1"/>
    <xf numFmtId="0" fontId="26" fillId="0" borderId="185" xfId="11" applyFont="1" applyBorder="1" applyAlignment="1">
      <alignment horizontal="center" vertical="center" wrapText="1"/>
    </xf>
    <xf numFmtId="0" fontId="26" fillId="0" borderId="182" xfId="11" applyFont="1" applyBorder="1" applyAlignment="1">
      <alignment horizontal="center" vertical="center" wrapText="1"/>
    </xf>
    <xf numFmtId="0" fontId="25" fillId="0" borderId="31" xfId="11" applyFont="1" applyFill="1" applyBorder="1" applyAlignment="1">
      <alignment vertical="center" wrapText="1"/>
    </xf>
    <xf numFmtId="0" fontId="25" fillId="0" borderId="32" xfId="11" applyFont="1" applyFill="1" applyBorder="1" applyAlignment="1">
      <alignment vertical="center"/>
    </xf>
    <xf numFmtId="0" fontId="25" fillId="0" borderId="30" xfId="11" applyFont="1" applyFill="1" applyBorder="1" applyAlignment="1">
      <alignment vertical="center"/>
    </xf>
    <xf numFmtId="0" fontId="25" fillId="0" borderId="33" xfId="11" applyFont="1" applyFill="1" applyBorder="1" applyAlignment="1">
      <alignment vertical="center"/>
    </xf>
    <xf numFmtId="0" fontId="26" fillId="0" borderId="39" xfId="11" applyFont="1" applyBorder="1">
      <alignment vertical="center"/>
    </xf>
    <xf numFmtId="0" fontId="26" fillId="0" borderId="33" xfId="11" applyFont="1" applyBorder="1">
      <alignment vertical="center"/>
    </xf>
    <xf numFmtId="0" fontId="26" fillId="0" borderId="0" xfId="11" applyFont="1" applyAlignment="1">
      <alignment vertical="top"/>
    </xf>
    <xf numFmtId="0" fontId="25" fillId="6" borderId="18" xfId="11" applyFont="1" applyFill="1" applyBorder="1" applyAlignment="1">
      <alignment horizontal="right" vertical="center"/>
    </xf>
    <xf numFmtId="0" fontId="25" fillId="0" borderId="22" xfId="11" applyFont="1" applyFill="1" applyBorder="1" applyAlignment="1">
      <alignment vertical="center"/>
    </xf>
    <xf numFmtId="0" fontId="25" fillId="0" borderId="35" xfId="11" applyFont="1" applyFill="1" applyBorder="1" applyAlignment="1">
      <alignment vertical="center"/>
    </xf>
    <xf numFmtId="0" fontId="25" fillId="0" borderId="36" xfId="11" applyFont="1" applyFill="1" applyBorder="1" applyAlignment="1">
      <alignment vertical="center"/>
    </xf>
    <xf numFmtId="0" fontId="26" fillId="8" borderId="18" xfId="11" applyFont="1" applyFill="1" applyBorder="1" applyAlignment="1">
      <alignment horizontal="right" vertical="center"/>
    </xf>
    <xf numFmtId="0" fontId="26" fillId="0" borderId="22" xfId="11" applyFont="1" applyBorder="1">
      <alignment vertical="center"/>
    </xf>
    <xf numFmtId="0" fontId="26" fillId="0" borderId="36" xfId="11" applyFont="1" applyBorder="1">
      <alignment vertical="center"/>
    </xf>
    <xf numFmtId="0" fontId="28" fillId="0" borderId="0" xfId="11" applyFont="1">
      <alignment vertical="center"/>
    </xf>
    <xf numFmtId="0" fontId="25" fillId="6" borderId="64" xfId="11" applyFont="1" applyFill="1" applyBorder="1" applyAlignment="1">
      <alignment horizontal="right" vertical="top"/>
    </xf>
    <xf numFmtId="0" fontId="25" fillId="0" borderId="50" xfId="11" applyFont="1" applyFill="1" applyBorder="1" applyAlignment="1">
      <alignment vertical="center"/>
    </xf>
    <xf numFmtId="0" fontId="25" fillId="0" borderId="51" xfId="11" applyFont="1" applyFill="1" applyBorder="1" applyAlignment="1">
      <alignment vertical="center"/>
    </xf>
    <xf numFmtId="0" fontId="25" fillId="0" borderId="52" xfId="11" applyFont="1" applyFill="1" applyBorder="1" applyAlignment="1">
      <alignment vertical="center"/>
    </xf>
    <xf numFmtId="0" fontId="26" fillId="8" borderId="64" xfId="11" applyFont="1" applyFill="1" applyBorder="1" applyAlignment="1">
      <alignment horizontal="right" vertical="top"/>
    </xf>
    <xf numFmtId="0" fontId="26" fillId="0" borderId="41" xfId="11" applyFont="1" applyBorder="1">
      <alignment vertical="center"/>
    </xf>
    <xf numFmtId="0" fontId="26" fillId="0" borderId="38" xfId="11" applyFont="1" applyBorder="1">
      <alignment vertical="center"/>
    </xf>
    <xf numFmtId="0" fontId="25" fillId="6" borderId="13" xfId="11" applyFont="1" applyFill="1" applyBorder="1" applyAlignment="1">
      <alignment horizontal="center" vertical="center"/>
    </xf>
    <xf numFmtId="183" fontId="25" fillId="0" borderId="183" xfId="11" applyNumberFormat="1" applyFont="1" applyFill="1" applyBorder="1" applyAlignment="1" applyProtection="1">
      <alignment horizontal="right" vertical="center" shrinkToFit="1"/>
    </xf>
    <xf numFmtId="183" fontId="25" fillId="0" borderId="184" xfId="11" applyNumberFormat="1" applyFont="1" applyFill="1" applyBorder="1" applyAlignment="1" applyProtection="1">
      <alignment horizontal="right" vertical="center" shrinkToFit="1"/>
    </xf>
    <xf numFmtId="183" fontId="25" fillId="0" borderId="79" xfId="11" applyNumberFormat="1" applyFont="1" applyFill="1" applyBorder="1" applyAlignment="1" applyProtection="1">
      <alignment horizontal="right" vertical="center" shrinkToFit="1"/>
    </xf>
    <xf numFmtId="183" fontId="26" fillId="0" borderId="0" xfId="11" applyNumberFormat="1" applyFont="1" applyAlignment="1">
      <alignment horizontal="right" vertical="center" shrinkToFit="1"/>
    </xf>
    <xf numFmtId="0" fontId="26" fillId="8" borderId="13" xfId="11" applyFont="1" applyFill="1" applyBorder="1" applyAlignment="1">
      <alignment horizontal="center" vertical="center"/>
    </xf>
    <xf numFmtId="183" fontId="26" fillId="0" borderId="183" xfId="11" applyNumberFormat="1" applyFont="1" applyBorder="1" applyAlignment="1" applyProtection="1">
      <alignment horizontal="right" vertical="center" shrinkToFit="1"/>
      <protection locked="0"/>
    </xf>
    <xf numFmtId="183" fontId="26" fillId="0" borderId="79" xfId="11" applyNumberFormat="1" applyFont="1" applyBorder="1" applyAlignment="1" applyProtection="1">
      <alignment horizontal="right" vertical="center" shrinkToFit="1"/>
      <protection locked="0"/>
    </xf>
    <xf numFmtId="0" fontId="25" fillId="6" borderId="24" xfId="11" applyFont="1" applyFill="1" applyBorder="1" applyAlignment="1">
      <alignment horizontal="center" vertical="center"/>
    </xf>
    <xf numFmtId="183" fontId="25" fillId="0" borderId="185" xfId="11" applyNumberFormat="1" applyFont="1" applyFill="1" applyBorder="1" applyAlignment="1" applyProtection="1">
      <alignment horizontal="right" vertical="center" shrinkToFit="1"/>
    </xf>
    <xf numFmtId="183" fontId="25" fillId="0" borderId="74" xfId="11" applyNumberFormat="1" applyFont="1" applyFill="1" applyBorder="1" applyAlignment="1" applyProtection="1">
      <alignment horizontal="right" vertical="center" shrinkToFit="1"/>
    </xf>
    <xf numFmtId="183" fontId="25" fillId="0" borderId="182" xfId="11" applyNumberFormat="1" applyFont="1" applyFill="1" applyBorder="1" applyAlignment="1" applyProtection="1">
      <alignment horizontal="right" vertical="center" shrinkToFit="1"/>
    </xf>
    <xf numFmtId="0" fontId="26" fillId="8" borderId="24" xfId="11" applyFont="1" applyFill="1" applyBorder="1" applyAlignment="1">
      <alignment horizontal="center" vertical="center"/>
    </xf>
    <xf numFmtId="183" fontId="26" fillId="0" borderId="185" xfId="11" applyNumberFormat="1" applyFont="1" applyBorder="1" applyAlignment="1" applyProtection="1">
      <alignment horizontal="right" vertical="center" shrinkToFit="1"/>
      <protection locked="0"/>
    </xf>
    <xf numFmtId="183" fontId="26" fillId="0" borderId="182" xfId="11" applyNumberFormat="1" applyFont="1" applyBorder="1" applyAlignment="1" applyProtection="1">
      <alignment horizontal="right" vertical="center" shrinkToFit="1"/>
      <protection locked="0"/>
    </xf>
    <xf numFmtId="0" fontId="24" fillId="0" borderId="0" xfId="11" applyFont="1" applyAlignment="1">
      <alignment horizontal="center" vertical="center"/>
    </xf>
    <xf numFmtId="0" fontId="25" fillId="6" borderId="55" xfId="11" applyFont="1" applyFill="1" applyBorder="1" applyAlignment="1">
      <alignment horizontal="center" vertical="center"/>
    </xf>
    <xf numFmtId="183" fontId="25" fillId="0" borderId="186" xfId="11" applyNumberFormat="1" applyFont="1" applyFill="1" applyBorder="1" applyAlignment="1" applyProtection="1">
      <alignment horizontal="right" vertical="center" shrinkToFit="1"/>
    </xf>
    <xf numFmtId="183" fontId="25" fillId="0" borderId="187" xfId="11" applyNumberFormat="1" applyFont="1" applyFill="1" applyBorder="1" applyAlignment="1" applyProtection="1">
      <alignment horizontal="right" vertical="center" shrinkToFit="1"/>
    </xf>
    <xf numFmtId="183" fontId="25" fillId="0" borderId="62" xfId="11" applyNumberFormat="1" applyFont="1" applyFill="1" applyBorder="1" applyAlignment="1" applyProtection="1">
      <alignment horizontal="right" vertical="center" shrinkToFit="1"/>
    </xf>
    <xf numFmtId="0" fontId="29" fillId="0" borderId="0" xfId="11" applyNumberFormat="1" applyFont="1" applyAlignment="1">
      <alignment horizontal="center" vertical="center" shrinkToFit="1"/>
    </xf>
    <xf numFmtId="0" fontId="26" fillId="8" borderId="55" xfId="11" applyFont="1" applyFill="1" applyBorder="1" applyAlignment="1">
      <alignment horizontal="center" vertical="center"/>
    </xf>
    <xf numFmtId="183" fontId="26" fillId="0" borderId="186" xfId="11" applyNumberFormat="1" applyFont="1" applyBorder="1" applyAlignment="1" applyProtection="1">
      <alignment horizontal="right" vertical="center" shrinkToFit="1"/>
      <protection locked="0"/>
    </xf>
    <xf numFmtId="183" fontId="26" fillId="0" borderId="62" xfId="11" applyNumberFormat="1" applyFont="1" applyBorder="1" applyAlignment="1" applyProtection="1">
      <alignment horizontal="right" vertical="center" shrinkToFit="1"/>
      <protection locked="0"/>
    </xf>
    <xf numFmtId="0" fontId="25" fillId="0" borderId="12" xfId="10" applyFont="1" applyFill="1" applyBorder="1" applyAlignment="1">
      <alignment vertical="center" wrapText="1"/>
    </xf>
    <xf numFmtId="0" fontId="25" fillId="0" borderId="0" xfId="10" applyFont="1" applyFill="1" applyBorder="1" applyAlignment="1"/>
    <xf numFmtId="0" fontId="25" fillId="0" borderId="16" xfId="10" applyFont="1" applyFill="1" applyBorder="1" applyAlignment="1">
      <alignment vertical="center" wrapText="1"/>
    </xf>
    <xf numFmtId="0" fontId="25" fillId="0" borderId="26" xfId="10" applyFont="1" applyFill="1" applyBorder="1" applyAlignment="1">
      <alignment vertical="center"/>
    </xf>
    <xf numFmtId="0" fontId="25" fillId="0" borderId="32" xfId="10" applyFont="1" applyFill="1" applyBorder="1" applyAlignment="1">
      <alignment vertical="center" wrapText="1"/>
    </xf>
    <xf numFmtId="0" fontId="25" fillId="0" borderId="22" xfId="10" applyFont="1" applyFill="1" applyBorder="1" applyAlignment="1">
      <alignment horizontal="left" vertical="center"/>
    </xf>
    <xf numFmtId="0" fontId="25" fillId="0" borderId="35" xfId="10" applyFont="1" applyFill="1" applyBorder="1" applyAlignment="1">
      <alignment horizontal="left" vertical="center"/>
    </xf>
    <xf numFmtId="0" fontId="25" fillId="0" borderId="32" xfId="10" applyFont="1" applyFill="1" applyBorder="1" applyAlignment="1">
      <alignment horizontal="center" vertical="center" shrinkToFit="1"/>
    </xf>
    <xf numFmtId="0" fontId="25" fillId="0" borderId="36" xfId="10" applyFont="1" applyFill="1" applyBorder="1" applyAlignment="1">
      <alignment horizontal="left" vertical="center"/>
    </xf>
    <xf numFmtId="0" fontId="25" fillId="0" borderId="0" xfId="10" applyFont="1" applyFill="1" applyBorder="1" applyAlignment="1">
      <alignment horizontal="left" vertical="center"/>
    </xf>
    <xf numFmtId="0" fontId="25" fillId="0" borderId="35" xfId="10" applyFont="1" applyFill="1" applyBorder="1" applyAlignment="1">
      <alignment horizontal="center" vertical="center" shrinkToFit="1"/>
    </xf>
    <xf numFmtId="0" fontId="25" fillId="0" borderId="50" xfId="10" applyFont="1" applyFill="1" applyBorder="1" applyAlignment="1">
      <alignment horizontal="left" vertical="center"/>
    </xf>
    <xf numFmtId="0" fontId="25" fillId="0" borderId="51" xfId="10" applyFont="1" applyFill="1" applyBorder="1" applyAlignment="1">
      <alignment horizontal="left" vertical="center"/>
    </xf>
    <xf numFmtId="0" fontId="25" fillId="0" borderId="51" xfId="10" applyFont="1" applyFill="1" applyBorder="1" applyAlignment="1">
      <alignment horizontal="center" vertical="center" shrinkToFit="1"/>
    </xf>
    <xf numFmtId="0" fontId="25" fillId="0" borderId="52" xfId="10" applyFont="1" applyFill="1" applyBorder="1" applyAlignment="1">
      <alignment horizontal="left"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5" fillId="0" borderId="0" xfId="10" applyNumberFormat="1" applyFont="1" applyFill="1" applyBorder="1" applyAlignment="1" applyProtection="1">
      <alignment horizontal="right"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5" fillId="6" borderId="4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30" fillId="6" borderId="6" xfId="9" applyFont="1" applyFill="1" applyBorder="1" applyAlignment="1"/>
    <xf numFmtId="0" fontId="30" fillId="0" borderId="8" xfId="9" applyFont="1" applyFill="1" applyBorder="1" applyAlignment="1">
      <alignment horizontal="center" vertical="center" wrapText="1"/>
    </xf>
    <xf numFmtId="0" fontId="30" fillId="0" borderId="12" xfId="9" applyFont="1" applyFill="1" applyBorder="1" applyAlignment="1">
      <alignment horizontal="center" vertical="center" wrapText="1"/>
    </xf>
    <xf numFmtId="0" fontId="30" fillId="0" borderId="2" xfId="9" applyFont="1" applyFill="1" applyBorder="1" applyAlignment="1">
      <alignment horizontal="center" vertical="center"/>
    </xf>
    <xf numFmtId="0" fontId="30" fillId="0" borderId="5" xfId="9" applyFont="1" applyFill="1" applyBorder="1" applyAlignment="1">
      <alignment horizontal="center" vertical="center"/>
    </xf>
    <xf numFmtId="0" fontId="30" fillId="0" borderId="6" xfId="9" applyFont="1" applyFill="1" applyBorder="1" applyAlignment="1">
      <alignment horizontal="center" vertical="center"/>
    </xf>
    <xf numFmtId="0" fontId="30" fillId="6" borderId="18" xfId="9" applyFont="1" applyFill="1" applyBorder="1" applyAlignment="1">
      <alignment horizontal="right" vertical="top"/>
    </xf>
    <xf numFmtId="0" fontId="30" fillId="0" borderId="19" xfId="9" applyFont="1" applyFill="1" applyBorder="1" applyAlignment="1" applyProtection="1">
      <alignment horizontal="left" vertical="center" wrapText="1"/>
    </xf>
    <xf numFmtId="0" fontId="30" fillId="0" borderId="23" xfId="9" applyFont="1" applyFill="1" applyBorder="1" applyAlignment="1" applyProtection="1">
      <alignment horizontal="left" vertical="center"/>
    </xf>
    <xf numFmtId="0" fontId="30" fillId="0" borderId="35" xfId="9" applyFont="1" applyFill="1" applyBorder="1" applyAlignment="1" applyProtection="1">
      <alignment horizontal="left" vertical="center"/>
    </xf>
    <xf numFmtId="0" fontId="30" fillId="0" borderId="32" xfId="9" applyFont="1" applyFill="1" applyBorder="1" applyAlignment="1" applyProtection="1">
      <alignment horizontal="left" vertical="center" wrapText="1"/>
      <protection locked="0"/>
    </xf>
    <xf numFmtId="0" fontId="30" fillId="0" borderId="33" xfId="9" applyFont="1" applyFill="1" applyBorder="1" applyAlignment="1" applyProtection="1">
      <alignment horizontal="left" vertical="center" wrapText="1"/>
      <protection locked="0"/>
    </xf>
    <xf numFmtId="0" fontId="30" fillId="0" borderId="18" xfId="9" applyFont="1" applyFill="1" applyBorder="1" applyAlignment="1" applyProtection="1">
      <alignment horizontal="left" vertical="center"/>
    </xf>
    <xf numFmtId="0" fontId="30" fillId="0" borderId="35" xfId="9" applyFont="1" applyFill="1" applyBorder="1" applyAlignment="1" applyProtection="1">
      <alignment horizontal="left" vertical="center" wrapText="1"/>
      <protection locked="0"/>
    </xf>
    <xf numFmtId="0" fontId="30" fillId="0" borderId="36" xfId="9" applyFont="1" applyFill="1" applyBorder="1" applyAlignment="1" applyProtection="1">
      <alignment horizontal="left" vertical="center" wrapText="1"/>
      <protection locked="0"/>
    </xf>
    <xf numFmtId="0" fontId="30" fillId="6" borderId="64" xfId="9" applyFont="1" applyFill="1" applyBorder="1" applyAlignment="1">
      <alignment horizontal="right" vertical="top"/>
    </xf>
    <xf numFmtId="0" fontId="30" fillId="0" borderId="53" xfId="9" applyFont="1" applyFill="1" applyBorder="1" applyAlignment="1" applyProtection="1">
      <alignment horizontal="left" vertical="center" wrapText="1"/>
    </xf>
    <xf numFmtId="0" fontId="30" fillId="0" borderId="54" xfId="9" applyFont="1" applyFill="1" applyBorder="1" applyAlignment="1" applyProtection="1">
      <alignment horizontal="left" vertical="center"/>
    </xf>
    <xf numFmtId="0" fontId="30" fillId="0" borderId="51" xfId="9" applyFont="1" applyFill="1" applyBorder="1" applyAlignment="1" applyProtection="1">
      <alignment horizontal="left" vertical="center"/>
    </xf>
    <xf numFmtId="0" fontId="30" fillId="0" borderId="51" xfId="9" applyFont="1" applyFill="1" applyBorder="1" applyAlignment="1" applyProtection="1">
      <alignment horizontal="left" vertical="center" wrapText="1"/>
      <protection locked="0"/>
    </xf>
    <xf numFmtId="0" fontId="30" fillId="0" borderId="52" xfId="9" applyFont="1" applyFill="1" applyBorder="1" applyAlignment="1" applyProtection="1">
      <alignment horizontal="left" vertical="center" wrapText="1"/>
      <protection locked="0"/>
    </xf>
    <xf numFmtId="0" fontId="30" fillId="0" borderId="64" xfId="9" applyFont="1" applyFill="1" applyBorder="1" applyAlignment="1" applyProtection="1">
      <alignment horizontal="left" vertical="center"/>
    </xf>
    <xf numFmtId="0" fontId="31" fillId="8" borderId="24" xfId="8" applyFont="1" applyFill="1" applyBorder="1" applyAlignment="1">
      <alignment horizontal="center" vertical="center"/>
    </xf>
    <xf numFmtId="183" fontId="30" fillId="0" borderId="24" xfId="8" applyNumberFormat="1" applyFont="1" applyFill="1" applyBorder="1" applyAlignment="1" applyProtection="1">
      <alignment horizontal="right" vertical="center" shrinkToFit="1"/>
    </xf>
    <xf numFmtId="183" fontId="30" fillId="0" borderId="27" xfId="8" applyNumberFormat="1" applyFont="1" applyFill="1" applyBorder="1" applyAlignment="1" applyProtection="1">
      <alignment horizontal="right" vertical="center" shrinkToFit="1"/>
    </xf>
    <xf numFmtId="183" fontId="30" fillId="0" borderId="74" xfId="8" applyNumberFormat="1" applyFont="1" applyFill="1" applyBorder="1" applyAlignment="1" applyProtection="1">
      <alignment horizontal="right" vertical="center" shrinkToFit="1"/>
    </xf>
    <xf numFmtId="183" fontId="30" fillId="0" borderId="74" xfId="8" applyNumberFormat="1" applyFont="1" applyFill="1" applyBorder="1" applyAlignment="1" applyProtection="1">
      <alignment horizontal="right" vertical="center" shrinkToFit="1"/>
      <protection locked="0"/>
    </xf>
    <xf numFmtId="183" fontId="30" fillId="0" borderId="182" xfId="8" applyNumberFormat="1" applyFont="1" applyFill="1" applyBorder="1" applyAlignment="1" applyProtection="1">
      <alignment horizontal="right" vertical="center" shrinkToFit="1"/>
      <protection locked="0"/>
    </xf>
    <xf numFmtId="183" fontId="30" fillId="0" borderId="29" xfId="8" applyNumberFormat="1" applyFont="1" applyFill="1" applyBorder="1" applyAlignment="1" applyProtection="1">
      <alignment horizontal="right" vertical="center" shrinkToFit="1"/>
    </xf>
    <xf numFmtId="0" fontId="24" fillId="0" borderId="0" xfId="9" applyFont="1" applyAlignment="1">
      <alignment horizontal="right"/>
    </xf>
    <xf numFmtId="0" fontId="31" fillId="8" borderId="55" xfId="8" applyFont="1" applyFill="1" applyBorder="1" applyAlignment="1">
      <alignment horizontal="center" vertical="center"/>
    </xf>
    <xf numFmtId="183" fontId="30" fillId="0" borderId="45" xfId="8" applyNumberFormat="1" applyFont="1" applyFill="1" applyBorder="1" applyAlignment="1" applyProtection="1">
      <alignment horizontal="right" vertical="center" shrinkToFit="1"/>
    </xf>
    <xf numFmtId="183" fontId="30" fillId="0" borderId="48" xfId="8" applyNumberFormat="1" applyFont="1" applyFill="1" applyBorder="1" applyAlignment="1" applyProtection="1">
      <alignment horizontal="right" vertical="center" shrinkToFit="1"/>
    </xf>
    <xf numFmtId="183" fontId="30" fillId="0" borderId="187" xfId="8" applyNumberFormat="1" applyFont="1" applyFill="1" applyBorder="1" applyAlignment="1" applyProtection="1">
      <alignment horizontal="right" vertical="center" shrinkToFit="1"/>
    </xf>
    <xf numFmtId="183" fontId="30" fillId="0" borderId="187" xfId="8" applyNumberFormat="1" applyFont="1" applyFill="1" applyBorder="1" applyAlignment="1" applyProtection="1">
      <alignment horizontal="right" vertical="center" shrinkToFit="1"/>
      <protection locked="0"/>
    </xf>
    <xf numFmtId="183" fontId="30" fillId="0" borderId="62" xfId="8" applyNumberFormat="1" applyFont="1" applyFill="1" applyBorder="1" applyAlignment="1" applyProtection="1">
      <alignment horizontal="right" vertical="center" shrinkToFit="1"/>
      <protection locked="0"/>
    </xf>
    <xf numFmtId="183" fontId="30" fillId="0" borderId="55" xfId="8" applyNumberFormat="1" applyFont="1" applyFill="1" applyBorder="1" applyAlignment="1" applyProtection="1">
      <alignment horizontal="right" vertical="center" shrinkToFit="1"/>
    </xf>
    <xf numFmtId="178" fontId="3" fillId="0" borderId="0" xfId="27" applyNumberFormat="1" applyFont="1">
      <alignment vertical="center"/>
    </xf>
    <xf numFmtId="0" fontId="0" fillId="3" borderId="0" xfId="5" applyFont="1" applyFill="1" applyAlignment="1">
      <alignment vertical="center"/>
    </xf>
    <xf numFmtId="0" fontId="1" fillId="3" borderId="0" xfId="5" applyFill="1" applyAlignment="1">
      <alignment vertical="center"/>
    </xf>
    <xf numFmtId="0" fontId="1" fillId="3" borderId="0" xfId="5" applyFill="1" applyAlignment="1" applyProtection="1">
      <alignment vertical="center"/>
      <protection hidden="1"/>
    </xf>
    <xf numFmtId="0" fontId="3" fillId="0" borderId="30" xfId="27" applyFont="1" applyBorder="1">
      <alignment vertical="center"/>
    </xf>
    <xf numFmtId="0" fontId="3" fillId="0" borderId="35" xfId="27" applyFont="1" applyBorder="1">
      <alignment vertical="center"/>
    </xf>
    <xf numFmtId="178" fontId="3" fillId="0" borderId="42" xfId="27" applyNumberFormat="1" applyFont="1" applyBorder="1">
      <alignment vertical="center"/>
    </xf>
    <xf numFmtId="178" fontId="3" fillId="0" borderId="31" xfId="27" applyNumberFormat="1" applyFont="1" applyBorder="1">
      <alignment vertical="center"/>
    </xf>
    <xf numFmtId="178" fontId="3" fillId="0" borderId="34" xfId="27" applyNumberFormat="1" applyFont="1" applyBorder="1">
      <alignment vertical="center"/>
    </xf>
    <xf numFmtId="178" fontId="0" fillId="0" borderId="0" xfId="27" applyNumberFormat="1" applyFont="1">
      <alignment vertical="center"/>
    </xf>
    <xf numFmtId="0" fontId="3" fillId="0" borderId="0" xfId="27" applyFont="1" applyAlignment="1">
      <alignment horizontal="center" vertical="center"/>
    </xf>
    <xf numFmtId="187" fontId="3" fillId="3" borderId="0" xfId="25" applyNumberFormat="1" applyFont="1" applyFill="1" applyAlignment="1">
      <alignment horizontal="center" vertical="center" wrapText="1"/>
    </xf>
    <xf numFmtId="178" fontId="3" fillId="3" borderId="0" xfId="27" applyNumberFormat="1" applyFont="1" applyFill="1" applyAlignment="1">
      <alignment vertical="center" wrapText="1"/>
    </xf>
    <xf numFmtId="187" fontId="3" fillId="3" borderId="0" xfId="25" applyNumberFormat="1" applyFont="1" applyFill="1" applyAlignment="1">
      <alignment vertical="center" wrapText="1"/>
    </xf>
    <xf numFmtId="178" fontId="1" fillId="0" borderId="0" xfId="18" applyNumberFormat="1" applyAlignment="1">
      <alignment vertical="center"/>
    </xf>
    <xf numFmtId="187" fontId="3" fillId="0" borderId="0" xfId="25" applyNumberFormat="1" applyFont="1" applyAlignment="1">
      <alignment horizontal="center" vertical="center" wrapText="1"/>
    </xf>
    <xf numFmtId="178" fontId="1" fillId="0" borderId="0" xfId="27" applyNumberFormat="1" applyAlignment="1">
      <alignment horizontal="center" vertical="center"/>
    </xf>
    <xf numFmtId="183" fontId="1" fillId="0" borderId="0" xfId="20" applyNumberFormat="1" applyAlignment="1">
      <alignment horizontal="right" vertical="center"/>
    </xf>
    <xf numFmtId="49" fontId="3" fillId="3" borderId="0" xfId="25" applyNumberFormat="1" applyFont="1" applyFill="1" applyAlignment="1">
      <alignment horizontal="center" vertical="center" wrapText="1"/>
    </xf>
    <xf numFmtId="184" fontId="3" fillId="3" borderId="0" xfId="25" applyNumberFormat="1" applyFont="1" applyFill="1" applyAlignment="1">
      <alignment horizontal="center" vertical="center"/>
    </xf>
    <xf numFmtId="190" fontId="3" fillId="0" borderId="0" xfId="27" applyNumberFormat="1" applyFont="1">
      <alignment vertical="center"/>
    </xf>
    <xf numFmtId="184" fontId="3" fillId="3" borderId="0" xfId="25" applyNumberFormat="1" applyFont="1" applyFill="1" applyAlignment="1">
      <alignment horizontal="center" vertical="center" wrapText="1"/>
    </xf>
    <xf numFmtId="184" fontId="3" fillId="0" borderId="0" xfId="27" applyNumberFormat="1" applyFont="1" applyAlignment="1">
      <alignment horizontal="center" vertical="center"/>
    </xf>
    <xf numFmtId="0" fontId="32" fillId="0" borderId="0" xfId="16" applyFont="1">
      <alignment vertical="center"/>
    </xf>
    <xf numFmtId="184" fontId="1" fillId="0" borderId="0" xfId="20" applyNumberFormat="1" applyAlignment="1">
      <alignment horizontal="right" vertical="center"/>
    </xf>
    <xf numFmtId="49" fontId="3" fillId="3" borderId="0" xfId="25" applyNumberFormat="1" applyFont="1" applyFill="1" applyAlignment="1">
      <alignment horizontal="center" vertical="center"/>
    </xf>
    <xf numFmtId="189" fontId="3" fillId="0" borderId="34" xfId="27" applyNumberFormat="1" applyFont="1" applyBorder="1">
      <alignment vertical="center"/>
    </xf>
    <xf numFmtId="189" fontId="3" fillId="0" borderId="23" xfId="27" applyNumberFormat="1" applyFont="1" applyBorder="1">
      <alignment vertical="center"/>
    </xf>
    <xf numFmtId="189" fontId="3" fillId="0" borderId="0" xfId="25" applyNumberFormat="1" applyFont="1">
      <alignment vertical="center"/>
    </xf>
    <xf numFmtId="0" fontId="3" fillId="0" borderId="30" xfId="27" applyFont="1" applyBorder="1" applyAlignment="1" applyProtection="1">
      <alignment horizontal="left" vertical="top" wrapText="1"/>
      <protection locked="0"/>
    </xf>
    <xf numFmtId="0" fontId="3" fillId="0" borderId="42" xfId="27" applyFont="1" applyBorder="1" applyAlignment="1" applyProtection="1">
      <alignment horizontal="left" vertical="top" wrapText="1"/>
      <protection locked="0"/>
    </xf>
    <xf numFmtId="0" fontId="3" fillId="0" borderId="31" xfId="27" applyFont="1" applyBorder="1" applyAlignment="1" applyProtection="1">
      <alignment horizontal="left" vertical="top" wrapText="1"/>
      <protection locked="0"/>
    </xf>
    <xf numFmtId="0" fontId="3" fillId="0" borderId="32" xfId="27" applyFont="1" applyBorder="1" applyAlignment="1">
      <alignment horizontal="center" vertical="center"/>
    </xf>
    <xf numFmtId="187" fontId="3" fillId="3" borderId="74" xfId="25" applyNumberFormat="1" applyFont="1" applyFill="1" applyBorder="1" applyAlignment="1">
      <alignment horizontal="center" vertical="center" wrapText="1"/>
    </xf>
    <xf numFmtId="0" fontId="3" fillId="0" borderId="74" xfId="27" applyFont="1" applyBorder="1" applyAlignment="1">
      <alignment horizontal="center" vertical="center"/>
    </xf>
    <xf numFmtId="0" fontId="3" fillId="0" borderId="23" xfId="27" applyFont="1" applyBorder="1" applyAlignment="1" applyProtection="1">
      <alignment horizontal="left" vertical="top" wrapText="1"/>
      <protection locked="0"/>
    </xf>
    <xf numFmtId="0" fontId="3" fillId="0" borderId="0" xfId="27" applyFont="1" applyAlignment="1" applyProtection="1">
      <alignment horizontal="left" vertical="top" wrapText="1"/>
      <protection locked="0"/>
    </xf>
    <xf numFmtId="0" fontId="3" fillId="0" borderId="34" xfId="27" applyFont="1" applyBorder="1" applyAlignment="1" applyProtection="1">
      <alignment horizontal="left" vertical="top" wrapText="1"/>
      <protection locked="0"/>
    </xf>
    <xf numFmtId="184" fontId="3" fillId="3" borderId="74" xfId="25" applyNumberFormat="1" applyFont="1" applyFill="1" applyBorder="1" applyAlignment="1">
      <alignment horizontal="center" vertical="center"/>
    </xf>
    <xf numFmtId="0" fontId="3" fillId="0" borderId="16" xfId="27" applyFont="1" applyBorder="1" applyAlignment="1" applyProtection="1">
      <alignment horizontal="left" vertical="top" wrapText="1"/>
      <protection locked="0"/>
    </xf>
    <xf numFmtId="0" fontId="3" fillId="0" borderId="14" xfId="27" applyFont="1" applyBorder="1" applyAlignment="1" applyProtection="1">
      <alignment horizontal="left" vertical="top" wrapText="1"/>
      <protection locked="0"/>
    </xf>
    <xf numFmtId="0" fontId="3" fillId="0" borderId="15" xfId="27" applyFont="1" applyBorder="1" applyAlignment="1" applyProtection="1">
      <alignment horizontal="left" vertical="top" wrapText="1"/>
      <protection locked="0"/>
    </xf>
    <xf numFmtId="0" fontId="1" fillId="3" borderId="0" xfId="5" applyFill="1" applyAlignment="1">
      <alignment vertical="center"/>
    </xf>
    <xf numFmtId="178" fontId="3" fillId="0" borderId="14" xfId="27" applyNumberFormat="1" applyFont="1" applyBorder="1">
      <alignment vertical="center"/>
    </xf>
    <xf numFmtId="178" fontId="3" fillId="0" borderId="15" xfId="27"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8">
    <cellStyle name="標準" xfId="0" builtinId="0"/>
    <cellStyle name="標準 2" xfId="1"/>
    <cellStyle name="標準 2 2" xfId="2"/>
    <cellStyle name="標準 2 2 2" xfId="3"/>
    <cellStyle name="標準 2 3" xfId="4"/>
    <cellStyle name="標準 2 4" xfId="5"/>
    <cellStyle name="標準 3" xfId="6"/>
    <cellStyle name="標準 3 2" xfId="7"/>
    <cellStyle name="標準 4" xfId="8"/>
    <cellStyle name="標準 4_APAHO401600" xfId="9"/>
    <cellStyle name="標準 4_APAHO4019001" xfId="10"/>
    <cellStyle name="標準 4_ZJ08_022012_青森市_2010" xfId="11"/>
    <cellStyle name="標準 6" xfId="12"/>
    <cellStyle name="標準 6_APAHO401000" xfId="13"/>
    <cellStyle name="標準 6_APAHO401200_O-JJ1016-001-3_財政状況資料集(決算状況カード(各会計・関係団体))(Rev2)2" xfId="14"/>
    <cellStyle name="標準 6_APAHO402200_O-JJ1016-001-3_財政状況資料集(決算状況カード(各会計・関係団体))(Rev2)2" xfId="15"/>
    <cellStyle name="標準 7" xfId="16"/>
    <cellStyle name="標準_APAHO251300" xfId="17"/>
    <cellStyle name="標準_APAHO251300 2" xfId="18"/>
    <cellStyle name="標準_APAHO252300" xfId="19"/>
    <cellStyle name="標準_APAHO252300 2" xfId="20"/>
    <cellStyle name="標準_Book1" xfId="21"/>
    <cellStyle name="標準_O-JJ0722-001-3_決算状況カード(各会計・関係団体)_O-JJ1016-001-3_財政状況資料集(決算状況カード(各会計・関係団体))(Rev2)2" xfId="22"/>
    <cellStyle name="標準_O-JJ0722-001-8_連結実質赤字比率に係る赤字・黒字の構成分析" xfId="23"/>
    <cellStyle name="標準_【レイアウト】（市）資料３（Ｐ２）　歳出比較分析表" xfId="24"/>
    <cellStyle name="標準_【レイアウト】（市）資料３（Ｐ２）　歳出比較分析表 2" xfId="25"/>
    <cellStyle name="標準_【レイアウト】（県）資料３（Ｐ２）　歳出比較分析表" xfId="26"/>
    <cellStyle name="標準_【レイアウト】（県）資料３（Ｐ２）　歳出比較分析表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95097</c:v>
                </c:pt>
                <c:pt idx="1">
                  <c:v>110832</c:v>
                </c:pt>
                <c:pt idx="2">
                  <c:v>80717</c:v>
                </c:pt>
                <c:pt idx="3">
                  <c:v>95432</c:v>
                </c:pt>
                <c:pt idx="4">
                  <c:v>69736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05691005485e-002"/>
              <c:y val="7.51632569630827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5.93</c:v>
                </c:pt>
                <c:pt idx="2">
                  <c:v>5.21</c:v>
                </c:pt>
                <c:pt idx="3">
                  <c:v>5.42</c:v>
                </c:pt>
                <c:pt idx="4">
                  <c:v>8.58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21.59</c:v>
                </c:pt>
                <c:pt idx="1">
                  <c:v>18.45</c:v>
                </c:pt>
                <c:pt idx="2">
                  <c:v>14.79</c:v>
                </c:pt>
                <c:pt idx="3">
                  <c:v>12.47</c:v>
                </c:pt>
                <c:pt idx="4">
                  <c:v>15.69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-2.0499999999999998</c:v>
                </c:pt>
                <c:pt idx="1">
                  <c:v>-0.67</c:v>
                </c:pt>
                <c:pt idx="2">
                  <c:v>-4.41</c:v>
                </c:pt>
                <c:pt idx="3">
                  <c:v>-1.3</c:v>
                </c:pt>
                <c:pt idx="4">
                  <c:v>6.98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3.e-002</c:v>
                </c:pt>
                <c:pt idx="2">
                  <c:v>#N/A</c:v>
                </c:pt>
                <c:pt idx="3">
                  <c:v>2.e-002</c:v>
                </c:pt>
                <c:pt idx="4">
                  <c:v>#N/A</c:v>
                </c:pt>
                <c:pt idx="5">
                  <c:v>2.e-002</c:v>
                </c:pt>
                <c:pt idx="6">
                  <c:v>#N/A</c:v>
                </c:pt>
                <c:pt idx="7">
                  <c:v>2.e-002</c:v>
                </c:pt>
                <c:pt idx="8">
                  <c:v>#N/A</c:v>
                </c:pt>
                <c:pt idx="9">
                  <c:v>1.e-002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5.e-002</c:v>
                </c:pt>
                <c:pt idx="4">
                  <c:v>#N/A</c:v>
                </c:pt>
                <c:pt idx="5">
                  <c:v>0.11</c:v>
                </c:pt>
                <c:pt idx="6">
                  <c:v>#N/A</c:v>
                </c:pt>
                <c:pt idx="7">
                  <c:v>0.12</c:v>
                </c:pt>
                <c:pt idx="8">
                  <c:v>#N/A</c:v>
                </c:pt>
                <c:pt idx="9">
                  <c:v>0.12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2.46</c:v>
                </c:pt>
                <c:pt idx="2">
                  <c:v>#N/A</c:v>
                </c:pt>
                <c:pt idx="3">
                  <c:v>0.66</c:v>
                </c:pt>
                <c:pt idx="4">
                  <c:v>#N/A</c:v>
                </c:pt>
                <c:pt idx="5">
                  <c:v>0.22</c:v>
                </c:pt>
                <c:pt idx="6">
                  <c:v>#N/A</c:v>
                </c:pt>
                <c:pt idx="7">
                  <c:v>0.22</c:v>
                </c:pt>
                <c:pt idx="8">
                  <c:v>#N/A</c:v>
                </c:pt>
                <c:pt idx="9">
                  <c:v>0.23</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0.38</c:v>
                </c:pt>
                <c:pt idx="4">
                  <c:v>#N/A</c:v>
                </c:pt>
                <c:pt idx="5">
                  <c:v>0.41</c:v>
                </c:pt>
                <c:pt idx="6">
                  <c:v>#N/A</c:v>
                </c:pt>
                <c:pt idx="7">
                  <c:v>0.41</c:v>
                </c:pt>
                <c:pt idx="8">
                  <c:v>#N/A</c:v>
                </c:pt>
                <c:pt idx="9">
                  <c:v>0.42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0.84</c:v>
                </c:pt>
                <c:pt idx="2">
                  <c:v>#N/A</c:v>
                </c:pt>
                <c:pt idx="3">
                  <c:v>1.05</c:v>
                </c:pt>
                <c:pt idx="4">
                  <c:v>#N/A</c:v>
                </c:pt>
                <c:pt idx="5">
                  <c:v>1.49</c:v>
                </c:pt>
                <c:pt idx="6">
                  <c:v>#N/A</c:v>
                </c:pt>
                <c:pt idx="7">
                  <c:v>2.3199999999999998</c:v>
                </c:pt>
                <c:pt idx="8">
                  <c:v>#N/A</c:v>
                </c:pt>
                <c:pt idx="9">
                  <c:v>3.16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3.81</c:v>
                </c:pt>
                <c:pt idx="2">
                  <c:v>#N/A</c:v>
                </c:pt>
                <c:pt idx="3">
                  <c:v>4.43</c:v>
                </c:pt>
                <c:pt idx="4">
                  <c:v>#N/A</c:v>
                </c:pt>
                <c:pt idx="5">
                  <c:v>4.0999999999999996</c:v>
                </c:pt>
                <c:pt idx="6">
                  <c:v>#N/A</c:v>
                </c:pt>
                <c:pt idx="7">
                  <c:v>3.85</c:v>
                </c:pt>
                <c:pt idx="8">
                  <c:v>#N/A</c:v>
                </c:pt>
                <c:pt idx="9">
                  <c:v>4.5999999999999996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3.47</c:v>
                </c:pt>
                <c:pt idx="2">
                  <c:v>#N/A</c:v>
                </c:pt>
                <c:pt idx="3">
                  <c:v>5.93</c:v>
                </c:pt>
                <c:pt idx="4">
                  <c:v>#N/A</c:v>
                </c:pt>
                <c:pt idx="5">
                  <c:v>5.21</c:v>
                </c:pt>
                <c:pt idx="6">
                  <c:v>#N/A</c:v>
                </c:pt>
                <c:pt idx="7">
                  <c:v>5.42</c:v>
                </c:pt>
                <c:pt idx="8">
                  <c:v>#N/A</c:v>
                </c:pt>
                <c:pt idx="9">
                  <c:v>8.58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16.239999999999998</c:v>
                </c:pt>
                <c:pt idx="2">
                  <c:v>#N/A</c:v>
                </c:pt>
                <c:pt idx="3">
                  <c:v>17.91</c:v>
                </c:pt>
                <c:pt idx="4">
                  <c:v>#N/A</c:v>
                </c:pt>
                <c:pt idx="5">
                  <c:v>17.89</c:v>
                </c:pt>
                <c:pt idx="6">
                  <c:v>#N/A</c:v>
                </c:pt>
                <c:pt idx="7">
                  <c:v>17.72</c:v>
                </c:pt>
                <c:pt idx="8">
                  <c:v>#N/A</c:v>
                </c:pt>
                <c:pt idx="9">
                  <c:v>21.73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2596</c:v>
                </c:pt>
                <c:pt idx="5">
                  <c:v>2587</c:v>
                </c:pt>
                <c:pt idx="8">
                  <c:v>2696</c:v>
                </c:pt>
                <c:pt idx="11">
                  <c:v>2729</c:v>
                </c:pt>
                <c:pt idx="14">
                  <c:v>2795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14</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926</c:v>
                </c:pt>
                <c:pt idx="3">
                  <c:v>895</c:v>
                </c:pt>
                <c:pt idx="6">
                  <c:v>965</c:v>
                </c:pt>
                <c:pt idx="9">
                  <c:v>904</c:v>
                </c:pt>
                <c:pt idx="12">
                  <c:v>855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2328</c:v>
                </c:pt>
                <c:pt idx="3">
                  <c:v>2340</c:v>
                </c:pt>
                <c:pt idx="6">
                  <c:v>2559</c:v>
                </c:pt>
                <c:pt idx="9">
                  <c:v>2708</c:v>
                </c:pt>
                <c:pt idx="12">
                  <c:v>2831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664</c:v>
                </c:pt>
                <c:pt idx="2">
                  <c:v>#N/A</c:v>
                </c:pt>
                <c:pt idx="3">
                  <c:v>#N/A</c:v>
                </c:pt>
                <c:pt idx="4">
                  <c:v>662</c:v>
                </c:pt>
                <c:pt idx="5">
                  <c:v>#N/A</c:v>
                </c:pt>
                <c:pt idx="6">
                  <c:v>#N/A</c:v>
                </c:pt>
                <c:pt idx="7">
                  <c:v>842</c:v>
                </c:pt>
                <c:pt idx="8">
                  <c:v>#N/A</c:v>
                </c:pt>
                <c:pt idx="9">
                  <c:v>#N/A</c:v>
                </c:pt>
                <c:pt idx="10">
                  <c:v>897</c:v>
                </c:pt>
                <c:pt idx="11">
                  <c:v>#N/A</c:v>
                </c:pt>
                <c:pt idx="12">
                  <c:v>#N/A</c:v>
                </c:pt>
                <c:pt idx="13">
                  <c:v>905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26025</c:v>
                </c:pt>
                <c:pt idx="5">
                  <c:v>27427</c:v>
                </c:pt>
                <c:pt idx="8">
                  <c:v>27258</c:v>
                </c:pt>
                <c:pt idx="11">
                  <c:v>26134</c:v>
                </c:pt>
                <c:pt idx="14">
                  <c:v>26505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2554</c:v>
                </c:pt>
                <c:pt idx="5">
                  <c:v>2612</c:v>
                </c:pt>
                <c:pt idx="8">
                  <c:v>2537</c:v>
                </c:pt>
                <c:pt idx="11">
                  <c:v>2403</c:v>
                </c:pt>
                <c:pt idx="14">
                  <c:v>2121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6746</c:v>
                </c:pt>
                <c:pt idx="5">
                  <c:v>6052</c:v>
                </c:pt>
                <c:pt idx="8">
                  <c:v>5322</c:v>
                </c:pt>
                <c:pt idx="11">
                  <c:v>5191</c:v>
                </c:pt>
                <c:pt idx="14">
                  <c:v>5950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781</c:v>
                </c:pt>
                <c:pt idx="3">
                  <c:v>661</c:v>
                </c:pt>
                <c:pt idx="6">
                  <c:v>479</c:v>
                </c:pt>
                <c:pt idx="9">
                  <c:v>503</c:v>
                </c:pt>
                <c:pt idx="12">
                  <c:v>505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4236</c:v>
                </c:pt>
                <c:pt idx="3">
                  <c:v>4163</c:v>
                </c:pt>
                <c:pt idx="6">
                  <c:v>4280</c:v>
                </c:pt>
                <c:pt idx="9">
                  <c:v>4312</c:v>
                </c:pt>
                <c:pt idx="12">
                  <c:v>4271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8694</c:v>
                </c:pt>
                <c:pt idx="3">
                  <c:v>8655</c:v>
                </c:pt>
                <c:pt idx="6">
                  <c:v>7899</c:v>
                </c:pt>
                <c:pt idx="9">
                  <c:v>7626</c:v>
                </c:pt>
                <c:pt idx="12">
                  <c:v>7183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177</c:v>
                </c:pt>
                <c:pt idx="3">
                  <c:v>166</c:v>
                </c:pt>
                <c:pt idx="6">
                  <c:v>154</c:v>
                </c:pt>
                <c:pt idx="9">
                  <c:v>141</c:v>
                </c:pt>
                <c:pt idx="12">
                  <c:v>129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25413</c:v>
                </c:pt>
                <c:pt idx="3">
                  <c:v>27923</c:v>
                </c:pt>
                <c:pt idx="6">
                  <c:v>28324</c:v>
                </c:pt>
                <c:pt idx="9">
                  <c:v>28929</c:v>
                </c:pt>
                <c:pt idx="12">
                  <c:v>29140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3979</c:v>
                </c:pt>
                <c:pt idx="2">
                  <c:v>#N/A</c:v>
                </c:pt>
                <c:pt idx="3">
                  <c:v>#N/A</c:v>
                </c:pt>
                <c:pt idx="4">
                  <c:v>5476</c:v>
                </c:pt>
                <c:pt idx="5">
                  <c:v>#N/A</c:v>
                </c:pt>
                <c:pt idx="6">
                  <c:v>#N/A</c:v>
                </c:pt>
                <c:pt idx="7">
                  <c:v>6019</c:v>
                </c:pt>
                <c:pt idx="8">
                  <c:v>#N/A</c:v>
                </c:pt>
                <c:pt idx="9">
                  <c:v>#N/A</c:v>
                </c:pt>
                <c:pt idx="10">
                  <c:v>7782</c:v>
                </c:pt>
                <c:pt idx="11">
                  <c:v>#N/A</c:v>
                </c:pt>
                <c:pt idx="12">
                  <c:v>#N/A</c:v>
                </c:pt>
                <c:pt idx="13">
                  <c:v>6653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2118</c:v>
                </c:pt>
                <c:pt idx="1">
                  <c:v>1861</c:v>
                </c:pt>
                <c:pt idx="2">
                  <c:v>2423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730</c:v>
                </c:pt>
                <c:pt idx="1">
                  <c:v>731</c:v>
                </c:pt>
                <c:pt idx="2">
                  <c:v>998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2710</c:v>
                </c:pt>
                <c:pt idx="1">
                  <c:v>2737</c:v>
                </c:pt>
                <c:pt idx="2">
                  <c:v>2709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{F3C61D6E-3098-4960-B95E-11F2B32F61D0}</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{303AF3B0-1F11-48C2-9BD1-FFF3DAEA1692}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{036DBA7B-3346-4C86-BE63-9D524F2699FB}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{86801EBB-0EBD-433D-957A-409543B09F46}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{204BF442-BCC9-4C57-9308-F9DA13A7CBA8}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{A9A9B80A-9F1F-45EE-8291-AEF89A7645E0}</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{66451AED-042F-4D24-95CF-1AF7A73F2A70}</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{13D03598-ABB7-4705-9CA2-6E61C37F1812}</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{1315F038-AE9A-4460-9FFB-F3F5A512FCC1}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58.5</c:v>
                </c:pt>
                <c:pt idx="8">
                  <c:v>58.5</c:v>
                </c:pt>
                <c:pt idx="16">
                  <c:v>59.8</c:v>
                </c:pt>
                <c:pt idx="24">
                  <c:v>60.4</c:v>
                </c:pt>
                <c:pt idx="32">
                  <c:v>62.2</c:v>
                </c:pt>
              </c:numCache>
            </c:numRef>
          </c:xVal>
          <c:yVal>
            <c:numRef>
              <c:f>'公会計指標分析・財政指標組合せ分析表'!$BP$51:$DC$51</c:f>
              <c:numCache>
                <c:formatCode>#,##0.0;"▲ "#,##0.0</c:formatCode>
                <c:ptCount val="40"/>
                <c:pt idx="0">
                  <c:v>33.200000000000003</c:v>
                </c:pt>
                <c:pt idx="8">
                  <c:v>45.8</c:v>
                </c:pt>
                <c:pt idx="16">
                  <c:v>50.7</c:v>
                </c:pt>
                <c:pt idx="24">
                  <c:v>62.6</c:v>
                </c:pt>
                <c:pt idx="32">
                  <c:v>51.6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{79BAEA07-8DA8-45D0-BE66-6FDD02571922}</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{19873871-02C8-48AB-97AF-8C8FDEB0C1C0}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{A577E9F7-8C3A-4BF8-9E56-BA770CF8CD95}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{6A9CE506-3536-4B2D-8373-D9E5FB3F115B}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{A9F2ED4F-5333-4540-B6E5-99B108DF3536}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{972C5AB1-B13C-459A-8B07-FA9F60C257E1}</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{1DF55DAE-33CA-4FDC-A06B-6FD984B3431E}</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{32FEF9B6-BD1A-44D7-BE40-D9842BBB3B22}</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{7A4FA744-575C-49E6-8F5F-310FDBEFD27F}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{E86CD404-FD33-4717-A557-AA6E0226CA3C}</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{8626DF55-35C5-4E4C-8469-BAA3A5EFD543}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{214A4DBD-3A1F-4223-97E3-6392D4AA345B}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{A52FCD55-53FA-439B-9948-E406AB5AD597}</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{289EB574-9268-4587-84E1-E8ED794C405F}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{15849E39-F59C-4BA5-8E11-1DB05F9BDDD5}</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{443FA62B-4E98-44C2-AB14-356B713418E3}</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{27A8FE1F-FC22-4003-81D2-A879C4F1306F}</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{85BDFE4D-D38A-4E70-8073-FC28DAA75EDE}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5.6</c:v>
                </c:pt>
                <c:pt idx="8">
                  <c:v>5.6</c:v>
                </c:pt>
                <c:pt idx="16">
                  <c:v>6</c:v>
                </c:pt>
                <c:pt idx="24">
                  <c:v>6.6</c:v>
                </c:pt>
                <c:pt idx="32">
                  <c:v>7.1</c:v>
                </c:pt>
              </c:numCache>
            </c:numRef>
          </c:xVal>
          <c:yVal>
            <c:numRef>
              <c:f>'公会計指標分析・財政指標組合せ分析表'!$BP$73:$DC$73</c:f>
              <c:numCache>
                <c:formatCode>#,##0.0;"▲ "#,##0.0</c:formatCode>
                <c:ptCount val="40"/>
                <c:pt idx="0">
                  <c:v>33.200000000000003</c:v>
                </c:pt>
                <c:pt idx="8">
                  <c:v>45.8</c:v>
                </c:pt>
                <c:pt idx="16">
                  <c:v>50.7</c:v>
                </c:pt>
                <c:pt idx="24">
                  <c:v>62.6</c:v>
                </c:pt>
                <c:pt idx="32">
                  <c:v>51.6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1.370224267710203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{D3AA660A-8204-4694-95AD-212570D5B22A}</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{5DEDB1DD-35D2-486C-A452-2ED7BE1D378A}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{0A3CA2F1-2AAD-4186-9BDF-23D09DFA7FB6}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{79C00F95-5A26-461D-B0DB-5C26CC357906}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{8892AA76-5789-4B4F-9B98-010D80704F56}</c15:txfldGUID>
                      <c15:f>#REF!</c15:f>
                      <c15:dlblFieldTableCache>
                        <c:ptCount val="1"/>
                        <c:pt idx="0">
                          <c:v>#REF!</c:v>
                        </c:pt>
                      </c15:dlblFieldTableCache>
                    </c15:dlblFTEntry>
                  </c15:dlblFieldTable>
                </c:ext>
              </c:extLst>
            </c:dLbl>
            <c:dLbl>
              <c:idx val="8"/>
              <c:layout>
                <c:manualLayout>
                  <c:x val="0"/>
                  <c:y val="3.4589874560502824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{CADDC3EC-E36D-47C6-AA64-082DDAC71919}</c15:txfldGUID>
                      <c15:f>'公会計指標分析・財政指標組合せ分析表'!$BX$72</c15:f>
                      <c15:dlblFieldTableCache>
                        <c:ptCount val="1"/>
                        <c:pt idx="0">
                          <c:v>H30</c:v>
                        </c:pt>
                      </c15:dlblFieldTableCache>
                    </c15:dlblFTEntry>
                  </c15:dlblFieldTable>
                </c:ext>
              </c:extLst>
            </c:dLbl>
            <c:dLbl>
              <c:idx val="16"/>
              <c:layout>
                <c:manualLayout>
                  <c:x val="0"/>
                  <c:y val="-5.971853001595307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{5B8D7DE5-8A75-43E4-A352-27B40F4E4D6B}</c15:txfldGUID>
                      <c15:f>'公会計指標分析・財政指標組合せ分析表'!$CF$72</c15:f>
                      <c15:dlblFieldTableCache>
                        <c:ptCount val="1"/>
                        <c:pt idx="0">
                          <c:v>R01</c:v>
                        </c:pt>
                      </c15:dlblFieldTableCache>
                    </c15:dlblFTEntry>
                  </c15:dlblFieldTable>
                </c:ext>
              </c:extLst>
            </c:dLbl>
            <c:dLbl>
              <c:idx val="24"/>
              <c:layout>
                <c:manualLayout>
                  <c:x val="0"/>
                  <c:y val="1.7955767045435046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{CAF0C0D1-0FB0-440A-A1E3-77176463A420}</c15:txfldGUID>
                      <c15:f>'公会計指標分析・財政指標組合せ分析表'!$CN$72</c15:f>
                      <c15:dlblFieldTableCache>
                        <c:ptCount val="1"/>
                        <c:pt idx="0">
                          <c:v>R02</c:v>
                        </c:pt>
                      </c15:dlblFieldTableCache>
                    </c15:dlblFTEntry>
                  </c15:dlblFieldTable>
                </c:ext>
              </c:extLst>
            </c:dLbl>
            <c:dLbl>
              <c:idx val="32"/>
              <c:layout>
                <c:manualLayout>
                  <c:x val="0"/>
                  <c:y val="-6.5290117795174622e-003"/>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{8F2BF194-68DB-453A-94D9-5384F4A0960C}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7782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2023725" y="7600315"/>
          <a:ext cx="406336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地方債の発行が増加しているため元利償還金のうち元金償還金が増加していること、公営企業債の元利償還金に対する繰入金も増加に転じたことから、実質公債費比率の分子は増加した。</a:t>
          </a:r>
          <a:endParaRPr kumimoji="1" lang="ja-JP" altLang="en-US" sz="1400">
            <a:latin typeface="ＭＳ ゴシック"/>
            <a:ea typeface="ＭＳ ゴシック"/>
          </a:endParaRPr>
        </a:p>
        <a:p>
          <a:r>
            <a:rPr kumimoji="1" lang="ja-JP" altLang="en-US" sz="1400">
              <a:latin typeface="ＭＳ Ｐゴシック"/>
              <a:ea typeface="ＭＳ Ｐゴシック"/>
            </a:rPr>
            <a:t>　算入公債費等のうち基準財政需要額に算入される額も増えているが、今後も市債の発行については、必要性や規模などを精査し、同時に本市の財政運営に有利な起債のメニューを選択していく。併せて、公営企業の健全化や財源の確保などにも努め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　満期一括償還地方債の償還財源として積み立てた額はない。</a:t>
          </a:r>
          <a:endParaRPr kumimoji="1" lang="ja-JP" altLang="en-US" sz="12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134620</xdr:colOff>
      <xdr:row>53</xdr:row>
      <xdr:rowOff>9525</xdr:rowOff>
    </xdr:to>
    <xdr:sp macro="" textlink="">
      <xdr:nvSpPr>
        <xdr:cNvPr id="3" name="正方形/長方形 3"/>
        <xdr:cNvSpPr>
          <a:spLocks noChangeArrowheads="1"/>
        </xdr:cNvSpPr>
      </xdr:nvSpPr>
      <xdr:spPr>
        <a:xfrm>
          <a:off x="11928475" y="7572375"/>
          <a:ext cx="426593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988165" y="7604125"/>
          <a:ext cx="226822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6175" y="12334875"/>
          <a:ext cx="47498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134620</xdr:colOff>
      <xdr:row>3</xdr:row>
      <xdr:rowOff>123825</xdr:rowOff>
    </xdr:to>
    <xdr:sp macro="" textlink="">
      <xdr:nvSpPr>
        <xdr:cNvPr id="20" name="団体名称ボックス"/>
        <xdr:cNvSpPr>
          <a:spLocks noChangeArrowheads="1"/>
        </xdr:cNvSpPr>
      </xdr:nvSpPr>
      <xdr:spPr>
        <a:xfrm>
          <a:off x="12705715" y="238125"/>
          <a:ext cx="34886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866140</xdr:colOff>
      <xdr:row>5</xdr:row>
      <xdr:rowOff>133985</xdr:rowOff>
    </xdr:to>
    <xdr:sp macro="" textlink="">
      <xdr:nvSpPr>
        <xdr:cNvPr id="22" name="テキスト ボックス 6"/>
        <xdr:cNvSpPr txBox="1">
          <a:spLocks noChangeArrowheads="1"/>
        </xdr:cNvSpPr>
      </xdr:nvSpPr>
      <xdr:spPr>
        <a:xfrm>
          <a:off x="576580" y="705485"/>
          <a:ext cx="163322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2044045"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市町村合併後、旧合併特例事業債を活用した大型建設事業に集中して取り組んでいることから、当該事業債を中心に地方債現在高の増加が続いている。令和２年度からの建築工事や設備更新事業の減があり、令和３年度は２１１百万円の増</a:t>
          </a:r>
          <a:r>
            <a:rPr kumimoji="1" lang="ja-JP" altLang="en-US" sz="1400">
              <a:solidFill>
                <a:srgbClr val="FF0000"/>
              </a:solidFill>
              <a:latin typeface="ＭＳ ゴシック"/>
              <a:ea typeface="ＭＳ ゴシック"/>
            </a:rPr>
            <a:t>と</a:t>
          </a:r>
          <a:r>
            <a:rPr kumimoji="1" lang="ja-JP" altLang="en-US" sz="1400">
              <a:latin typeface="ＭＳ ゴシック"/>
              <a:ea typeface="ＭＳ ゴシック"/>
            </a:rPr>
            <a:t>なっている。</a:t>
          </a:r>
        </a:p>
        <a:p>
          <a:r>
            <a:rPr kumimoji="1" lang="ja-JP" altLang="en-US" sz="1400">
              <a:latin typeface="ＭＳ ゴシック"/>
              <a:ea typeface="ＭＳ ゴシック"/>
            </a:rPr>
            <a:t>　市債発行の際には地方交付税措置のある起債</a:t>
          </a:r>
          <a:r>
            <a:rPr kumimoji="1" lang="ja-JP" altLang="en-US" sz="1400">
              <a:latin typeface="ＭＳ Ｐゴシック"/>
              <a:ea typeface="ＭＳ Ｐゴシック"/>
            </a:rPr>
            <a:t>メニューを選択し、将来負担額の軽減に努めたが、基準財政需要額算入見込額は３７１百万円微増、財源調整に伴う財政調整基金取り崩しにより充当可能基金が７５９百万円増加し、将来負担比率の分子の減少要因となっている。</a:t>
          </a:r>
        </a:p>
        <a:p>
          <a:r>
            <a:rPr kumimoji="1" lang="ja-JP" altLang="en-US" sz="1400">
              <a:latin typeface="ＭＳ Ｐゴシック"/>
              <a:ea typeface="ＭＳ Ｐゴシック"/>
            </a:rPr>
            <a:t>　今後も市債発行の必要性を厳しく精査するとともに、基金残高にも注意を払い、将来負担の抑制に努めていく。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339090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39040" y="165100"/>
          <a:ext cx="36607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1010920</xdr:colOff>
      <xdr:row>6</xdr:row>
      <xdr:rowOff>185420</xdr:rowOff>
    </xdr:to>
    <xdr:sp macro="" textlink="">
      <xdr:nvSpPr>
        <xdr:cNvPr id="9" name="テキスト ボックス 6"/>
        <xdr:cNvSpPr txBox="1">
          <a:spLocks noChangeArrowheads="1"/>
        </xdr:cNvSpPr>
      </xdr:nvSpPr>
      <xdr:spPr>
        <a:xfrm>
          <a:off x="533400" y="957580"/>
          <a:ext cx="219710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339090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39040" y="806450"/>
          <a:ext cx="1063942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39040" y="1297305"/>
          <a:ext cx="1063815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・令和３年度末の基金残高は６，１３０百万円で、前年度から８０１百万円増加している。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・要因としては、令和２年度はコロナ対策として２つの基金を創設したが、令和３年度は</a:t>
          </a:r>
          <a:r>
            <a:rPr kumimoji="1" lang="ja-JP" altLang="en-US" sz="1300">
              <a:solidFill>
                <a:schemeClr val="dk1"/>
              </a:solidFill>
              <a:effectLst/>
              <a:latin typeface="ＭＳ ゴシック"/>
              <a:ea typeface="ＭＳ ゴシック"/>
              <a:cs typeface="+mn-cs"/>
            </a:rPr>
            <a:t>新型コロナウイルス感染症対策など危機対応時の財源のための</a:t>
          </a:r>
          <a:r>
            <a:rPr kumimoji="1" lang="ja-JP" altLang="en-US" sz="1300">
              <a:solidFill>
                <a:schemeClr val="dk1"/>
              </a:solidFill>
              <a:effectLst/>
              <a:latin typeface="ＭＳ Ｐゴシック"/>
              <a:ea typeface="ＭＳ Ｐゴシック"/>
              <a:cs typeface="+mn-cs"/>
            </a:rPr>
            <a:t>財政調整基金を積立５６２百万円の増加、一方では、その他特定目的基金では全体で２８百万円の減少となった。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300">
              <a:latin typeface="ＭＳ Ｐゴシック"/>
              <a:ea typeface="ＭＳ Ｐゴシック"/>
            </a:rPr>
            <a:t>公共施設の維持管理経費が増加するが、</a:t>
          </a:r>
          <a:r>
            <a:rPr lang="ja-JP" altLang="en-US" sz="1300">
              <a:latin typeface="ＭＳ Ｐゴシック"/>
              <a:ea typeface="ＭＳ Ｐゴシック"/>
            </a:rPr>
            <a:t>財政調整基金を取り崩さない財政運営を図っていく。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4130" y="911225"/>
          <a:ext cx="125539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339090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39040" y="12463145"/>
          <a:ext cx="1063942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39040" y="12928600"/>
          <a:ext cx="1063815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・庁舎等建設基金：庁舎等建設のための基金</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・地域福祉基金：市地域福祉の推進を図るための基金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・新型コロナウイルス感染症対策基金：新型コロナウイルス感染症の影響による市民生活及び地域経済への対策を的確かつ迅速に実施するための基金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「みんなのまちづくり基金」高速バス運行事業を始め地域自治区地域活動交付金事業などにより、５０百万取崩を行った。
　「新型コロナウイルス感染症対策基金」個別接種協力医療機関支援金等のために、３７百万円を取り崩した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現時点では積極的に積み立てを行っている特定目的基金はないが、令和２年度に新たに設置した新型コロナウイルス感染症対策基金は、国の新型コロナウイルス感染症対応地方創生臨時交付金の対象とならない事業に対して市独自の支援策を進めるため事業に充当する。庁舎等建設基金は、令和２年度から鳳来総合支所建設事業に充当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なお、みんなのまちづくり基金は新城版地方創生の原資であり、地方創生事業の積極的な推進により取崩しが進めば、再度積み立てを行う必要があるものと考えている。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54</xdr:row>
      <xdr:rowOff>256540</xdr:rowOff>
    </xdr:from>
    <xdr:to xmlns:xdr="http://schemas.openxmlformats.org/drawingml/2006/spreadsheetDrawing">
      <xdr:col>9</xdr:col>
      <xdr:colOff>951230</xdr:colOff>
      <xdr:row>54</xdr:row>
      <xdr:rowOff>585470</xdr:rowOff>
    </xdr:to>
    <xdr:sp macro="" textlink="">
      <xdr:nvSpPr>
        <xdr:cNvPr id="16" name="Rectangle 7"/>
        <xdr:cNvSpPr>
          <a:spLocks noChangeArrowheads="1"/>
        </xdr:cNvSpPr>
      </xdr:nvSpPr>
      <xdr:spPr>
        <a:xfrm>
          <a:off x="12724130" y="12562840"/>
          <a:ext cx="234315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339090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39040" y="5278755"/>
          <a:ext cx="1063942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39040" y="5753100"/>
          <a:ext cx="1063815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令和３年度は取崩はなく、新型コロナウイルス感染症対策など危機対応時の財源として重要である財政調整基金への積立金が４８２百万円の増となった。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令和３年度に目標額を標準財政規模の２０％となる２９億円（財政調整基金と減債基金の計）と定め、実質収支額のうち６億円を超える部分を翌年度に積み立てることとする。また、可能な限り積み立てられる時には積立を行いたい。今後もやむを得ず財源調整のため</a:t>
          </a:r>
          <a:r>
            <a:rPr lang="ja-JP" altLang="en-US" sz="1300">
              <a:latin typeface="ＭＳ Ｐゴシック"/>
              <a:ea typeface="ＭＳ Ｐゴシック"/>
            </a:rPr>
            <a:t>財政調整基金を取り崩すことが想定されるが、財政調整基金の取り崩しは原則行わないことを基本路線とする財政運営に努めていく。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4130" y="5372735"/>
          <a:ext cx="18821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339090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39040" y="8876665"/>
          <a:ext cx="1063942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39040" y="9349740"/>
          <a:ext cx="1063815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国の令和３年度補正予算（第1号）において、令和3年度の臨時財政対策債を償還するための基金の積立てに要する経費が普通交付税にて措置されたため、減債基金への積立が+２６７百万円増額となった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庁舎建設事業等による後年度の合併関連市債償還額の増加を考慮し、平成２５年度に３００</a:t>
          </a:r>
          <a:r>
            <a:rPr kumimoji="1" lang="ja-JP" altLang="en-US" sz="1300">
              <a:solidFill>
                <a:sysClr val="windowText" lastClr="000000"/>
              </a:solidFill>
              <a:effectLst/>
              <a:latin typeface="ＭＳ Ｐゴシック"/>
              <a:ea typeface="ＭＳ Ｐゴシック"/>
              <a:cs typeface="+mn-cs"/>
            </a:rPr>
            <a:t>百万円、平成２６年度に２００百万円</a:t>
          </a:r>
          <a:r>
            <a:rPr kumimoji="1" lang="ja-JP" altLang="en-US" sz="1300">
              <a:solidFill>
                <a:schemeClr val="dk1"/>
              </a:solidFill>
              <a:effectLst/>
              <a:latin typeface="ＭＳ Ｐゴシック"/>
              <a:ea typeface="ＭＳ Ｐゴシック"/>
              <a:cs typeface="+mn-cs"/>
            </a:rPr>
            <a:t>の積立を行った。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平成２７年度からは利子積立のみとしていた。今回は上記のように積立を行ったが、令和４年度から公債費負担軽減のため減債基金の取り崩しを行うこととしている。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42</xdr:row>
      <xdr:rowOff>168275</xdr:rowOff>
    </xdr:from>
    <xdr:to xmlns:xdr="http://schemas.openxmlformats.org/drawingml/2006/spreadsheetDrawing">
      <xdr:col>8</xdr:col>
      <xdr:colOff>1677670</xdr:colOff>
      <xdr:row>44</xdr:row>
      <xdr:rowOff>91440</xdr:rowOff>
    </xdr:to>
    <xdr:sp macro="" textlink="">
      <xdr:nvSpPr>
        <xdr:cNvPr id="22" name="Rectangle 7"/>
        <xdr:cNvSpPr>
          <a:spLocks noChangeArrowheads="1"/>
        </xdr:cNvSpPr>
      </xdr:nvSpPr>
      <xdr:spPr>
        <a:xfrm>
          <a:off x="12724130" y="8969375"/>
          <a:ext cx="125349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11" name="正方形/長方形 1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12" name="正方形/長方形 1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13" name="正方形/長方形 1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14" name="正方形/長方形 1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18" name="正方形/長方形 1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19" name="正方形/長方形 1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20" name="角丸四角形 1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22" name="正方形/長方形 2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23" name="正方形/長方形 2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26" name="フローチャート: 判断 2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27" name="直線コネクタ 2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28" name="直線コネクタ 2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29" name="直線コネクタ 2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30" name="直線コネクタ 2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31" name="テキスト ボックス 3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32" name="テキスト ボックス 3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33" name="テキスト ボックス 3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34" name="テキスト ボックス 3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35" name="テキスト ボックス 3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aseline="0">
              <a:latin typeface="ＭＳ Ｐゴシック"/>
              <a:ea typeface="ＭＳ Ｐゴシック"/>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市では、平成２９年度に策定した公共施設等総合管理計画（令和３年度改訂）において、今後３０年間で建築物系施設に係る延床面積及び維持更新費用の３０％程度削減を目標に、老朽化した施設の除却を含めた統廃合、集約化、長寿命化進め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また、公共施設個別施設計画（第１期）（令和３年３月策定）を策定し、１期計画期間に建築物総量削減目標を１０％と掲げ、施設の維持管理を適正に進めている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51" name="テキスト ボックス 5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137795</xdr:rowOff>
    </xdr:from>
    <xdr:to xmlns:xdr="http://schemas.openxmlformats.org/drawingml/2006/spreadsheetDrawing">
      <xdr:col>27</xdr:col>
      <xdr:colOff>73025</xdr:colOff>
      <xdr:row>33</xdr:row>
      <xdr:rowOff>137795</xdr:rowOff>
    </xdr:to>
    <xdr:cxnSp macro="">
      <xdr:nvCxnSpPr>
        <xdr:cNvPr id="52" name="直線コネクタ 51"/>
        <xdr:cNvCxnSpPr/>
      </xdr:nvCxnSpPr>
      <xdr:spPr>
        <a:xfrm>
          <a:off x="1165860" y="63893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46990</xdr:rowOff>
    </xdr:from>
    <xdr:ext cx="359410" cy="217170"/>
    <xdr:sp macro="" textlink="">
      <xdr:nvSpPr>
        <xdr:cNvPr id="53" name="テキスト ボックス 52"/>
        <xdr:cNvSpPr txBox="1"/>
      </xdr:nvSpPr>
      <xdr:spPr>
        <a:xfrm>
          <a:off x="790575" y="62985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54" name="直線コネクタ 53"/>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55" name="テキスト ボックス 54"/>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88900</xdr:rowOff>
    </xdr:from>
    <xdr:to xmlns:xdr="http://schemas.openxmlformats.org/drawingml/2006/spreadsheetDrawing">
      <xdr:col>27</xdr:col>
      <xdr:colOff>73025</xdr:colOff>
      <xdr:row>27</xdr:row>
      <xdr:rowOff>88900</xdr:rowOff>
    </xdr:to>
    <xdr:cxnSp macro="">
      <xdr:nvCxnSpPr>
        <xdr:cNvPr id="56" name="直線コネクタ 55"/>
        <xdr:cNvCxnSpPr/>
      </xdr:nvCxnSpPr>
      <xdr:spPr>
        <a:xfrm>
          <a:off x="1165860" y="53498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163195</xdr:rowOff>
    </xdr:from>
    <xdr:ext cx="359410" cy="217170"/>
    <xdr:sp macro="" textlink="">
      <xdr:nvSpPr>
        <xdr:cNvPr id="57" name="テキスト ボックス 56"/>
        <xdr:cNvSpPr txBox="1"/>
      </xdr:nvSpPr>
      <xdr:spPr>
        <a:xfrm>
          <a:off x="790575" y="52590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58" name="直線コネクタ 57"/>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59" name="テキスト ボックス 58"/>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0"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144780</xdr:rowOff>
    </xdr:from>
    <xdr:to xmlns:xdr="http://schemas.openxmlformats.org/drawingml/2006/spreadsheetDrawing">
      <xdr:col>23</xdr:col>
      <xdr:colOff>85090</xdr:colOff>
      <xdr:row>33</xdr:row>
      <xdr:rowOff>101600</xdr:rowOff>
    </xdr:to>
    <xdr:cxnSp macro="">
      <xdr:nvCxnSpPr>
        <xdr:cNvPr id="61" name="直線コネクタ 60"/>
        <xdr:cNvCxnSpPr/>
      </xdr:nvCxnSpPr>
      <xdr:spPr>
        <a:xfrm flipV="1">
          <a:off x="4370705" y="5240655"/>
          <a:ext cx="127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104775</xdr:rowOff>
    </xdr:from>
    <xdr:ext cx="405130" cy="249555"/>
    <xdr:sp macro="" textlink="">
      <xdr:nvSpPr>
        <xdr:cNvPr id="62" name="有形固定資産減価償却率最小値テキスト"/>
        <xdr:cNvSpPr txBox="1"/>
      </xdr:nvSpPr>
      <xdr:spPr>
        <a:xfrm>
          <a:off x="4423410" y="63563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101600</xdr:rowOff>
    </xdr:from>
    <xdr:to xmlns:xdr="http://schemas.openxmlformats.org/drawingml/2006/spreadsheetDrawing">
      <xdr:col>23</xdr:col>
      <xdr:colOff>174625</xdr:colOff>
      <xdr:row>33</xdr:row>
      <xdr:rowOff>101600</xdr:rowOff>
    </xdr:to>
    <xdr:cxnSp macro="">
      <xdr:nvCxnSpPr>
        <xdr:cNvPr id="63" name="直線コネクタ 62"/>
        <xdr:cNvCxnSpPr/>
      </xdr:nvCxnSpPr>
      <xdr:spPr>
        <a:xfrm>
          <a:off x="4286885" y="63531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93980</xdr:rowOff>
    </xdr:from>
    <xdr:ext cx="405130" cy="248920"/>
    <xdr:sp macro="" textlink="">
      <xdr:nvSpPr>
        <xdr:cNvPr id="64" name="有形固定資産減価償却率最大値テキスト"/>
        <xdr:cNvSpPr txBox="1"/>
      </xdr:nvSpPr>
      <xdr:spPr>
        <a:xfrm>
          <a:off x="4423410" y="50247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144780</xdr:rowOff>
    </xdr:from>
    <xdr:to xmlns:xdr="http://schemas.openxmlformats.org/drawingml/2006/spreadsheetDrawing">
      <xdr:col>23</xdr:col>
      <xdr:colOff>174625</xdr:colOff>
      <xdr:row>26</xdr:row>
      <xdr:rowOff>144780</xdr:rowOff>
    </xdr:to>
    <xdr:cxnSp macro="">
      <xdr:nvCxnSpPr>
        <xdr:cNvPr id="65" name="直線コネクタ 64"/>
        <xdr:cNvCxnSpPr/>
      </xdr:nvCxnSpPr>
      <xdr:spPr>
        <a:xfrm>
          <a:off x="4286885" y="52406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159385</xdr:rowOff>
    </xdr:from>
    <xdr:ext cx="405130" cy="248920"/>
    <xdr:sp macro="" textlink="">
      <xdr:nvSpPr>
        <xdr:cNvPr id="66" name="有形固定資産減価償却率平均値テキスト"/>
        <xdr:cNvSpPr txBox="1"/>
      </xdr:nvSpPr>
      <xdr:spPr>
        <a:xfrm>
          <a:off x="4423410" y="5750560"/>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137160</xdr:rowOff>
    </xdr:from>
    <xdr:to xmlns:xdr="http://schemas.openxmlformats.org/drawingml/2006/spreadsheetDrawing">
      <xdr:col>23</xdr:col>
      <xdr:colOff>136525</xdr:colOff>
      <xdr:row>31</xdr:row>
      <xdr:rowOff>69850</xdr:rowOff>
    </xdr:to>
    <xdr:sp macro="" textlink="">
      <xdr:nvSpPr>
        <xdr:cNvPr id="67" name="フローチャート: 判断 66"/>
        <xdr:cNvSpPr/>
      </xdr:nvSpPr>
      <xdr:spPr>
        <a:xfrm>
          <a:off x="4321810" y="5893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6985</xdr:rowOff>
    </xdr:from>
    <xdr:to xmlns:xdr="http://schemas.openxmlformats.org/drawingml/2006/spreadsheetDrawing">
      <xdr:col>19</xdr:col>
      <xdr:colOff>174625</xdr:colOff>
      <xdr:row>30</xdr:row>
      <xdr:rowOff>104775</xdr:rowOff>
    </xdr:to>
    <xdr:sp macro="" textlink="">
      <xdr:nvSpPr>
        <xdr:cNvPr id="68" name="フローチャート: 判断 67"/>
        <xdr:cNvSpPr/>
      </xdr:nvSpPr>
      <xdr:spPr>
        <a:xfrm>
          <a:off x="3674110" y="57632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151765</xdr:rowOff>
    </xdr:from>
    <xdr:to xmlns:xdr="http://schemas.openxmlformats.org/drawingml/2006/spreadsheetDrawing">
      <xdr:col>15</xdr:col>
      <xdr:colOff>174625</xdr:colOff>
      <xdr:row>30</xdr:row>
      <xdr:rowOff>84455</xdr:rowOff>
    </xdr:to>
    <xdr:sp macro="" textlink="">
      <xdr:nvSpPr>
        <xdr:cNvPr id="69" name="フローチャート: 判断 68"/>
        <xdr:cNvSpPr/>
      </xdr:nvSpPr>
      <xdr:spPr>
        <a:xfrm>
          <a:off x="2975610" y="57429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99695</xdr:rowOff>
    </xdr:from>
    <xdr:to xmlns:xdr="http://schemas.openxmlformats.org/drawingml/2006/spreadsheetDrawing">
      <xdr:col>11</xdr:col>
      <xdr:colOff>174625</xdr:colOff>
      <xdr:row>30</xdr:row>
      <xdr:rowOff>32385</xdr:rowOff>
    </xdr:to>
    <xdr:sp macro="" textlink="">
      <xdr:nvSpPr>
        <xdr:cNvPr id="70" name="フローチャート: 判断 69"/>
        <xdr:cNvSpPr/>
      </xdr:nvSpPr>
      <xdr:spPr>
        <a:xfrm>
          <a:off x="2277110" y="569087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26670</xdr:rowOff>
    </xdr:from>
    <xdr:to xmlns:xdr="http://schemas.openxmlformats.org/drawingml/2006/spreadsheetDrawing">
      <xdr:col>7</xdr:col>
      <xdr:colOff>174625</xdr:colOff>
      <xdr:row>29</xdr:row>
      <xdr:rowOff>124460</xdr:rowOff>
    </xdr:to>
    <xdr:sp macro="" textlink="">
      <xdr:nvSpPr>
        <xdr:cNvPr id="71" name="フローチャート: 判断 70"/>
        <xdr:cNvSpPr/>
      </xdr:nvSpPr>
      <xdr:spPr>
        <a:xfrm>
          <a:off x="1578610" y="561784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2" name="テキスト ボックス 71"/>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3" name="テキスト ボックス 72"/>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74" name="テキスト ボックス 73"/>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75" name="テキスト ボックス 74"/>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76" name="テキスト ボックス 75"/>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13335</xdr:rowOff>
    </xdr:from>
    <xdr:to xmlns:xdr="http://schemas.openxmlformats.org/drawingml/2006/spreadsheetDrawing">
      <xdr:col>23</xdr:col>
      <xdr:colOff>136525</xdr:colOff>
      <xdr:row>31</xdr:row>
      <xdr:rowOff>111125</xdr:rowOff>
    </xdr:to>
    <xdr:sp macro="" textlink="">
      <xdr:nvSpPr>
        <xdr:cNvPr id="77" name="楕円 76"/>
        <xdr:cNvSpPr/>
      </xdr:nvSpPr>
      <xdr:spPr>
        <a:xfrm>
          <a:off x="4321810" y="5934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158115</xdr:rowOff>
    </xdr:from>
    <xdr:ext cx="405130" cy="248920"/>
    <xdr:sp macro="" textlink="">
      <xdr:nvSpPr>
        <xdr:cNvPr id="78" name="有形固定資産減価償却率該当値テキスト"/>
        <xdr:cNvSpPr txBox="1"/>
      </xdr:nvSpPr>
      <xdr:spPr>
        <a:xfrm>
          <a:off x="4423410" y="5914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85090</xdr:rowOff>
    </xdr:from>
    <xdr:to xmlns:xdr="http://schemas.openxmlformats.org/drawingml/2006/spreadsheetDrawing">
      <xdr:col>19</xdr:col>
      <xdr:colOff>174625</xdr:colOff>
      <xdr:row>31</xdr:row>
      <xdr:rowOff>17780</xdr:rowOff>
    </xdr:to>
    <xdr:sp macro="" textlink="">
      <xdr:nvSpPr>
        <xdr:cNvPr id="79" name="楕円 78"/>
        <xdr:cNvSpPr/>
      </xdr:nvSpPr>
      <xdr:spPr>
        <a:xfrm>
          <a:off x="3674110" y="584136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133985</xdr:rowOff>
    </xdr:from>
    <xdr:to xmlns:xdr="http://schemas.openxmlformats.org/drawingml/2006/spreadsheetDrawing">
      <xdr:col>23</xdr:col>
      <xdr:colOff>85725</xdr:colOff>
      <xdr:row>31</xdr:row>
      <xdr:rowOff>62230</xdr:rowOff>
    </xdr:to>
    <xdr:cxnSp macro="">
      <xdr:nvCxnSpPr>
        <xdr:cNvPr id="80" name="直線コネクタ 79"/>
        <xdr:cNvCxnSpPr/>
      </xdr:nvCxnSpPr>
      <xdr:spPr>
        <a:xfrm>
          <a:off x="3724910" y="5890260"/>
          <a:ext cx="6477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53975</xdr:rowOff>
    </xdr:from>
    <xdr:to xmlns:xdr="http://schemas.openxmlformats.org/drawingml/2006/spreadsheetDrawing">
      <xdr:col>15</xdr:col>
      <xdr:colOff>174625</xdr:colOff>
      <xdr:row>30</xdr:row>
      <xdr:rowOff>151765</xdr:rowOff>
    </xdr:to>
    <xdr:sp macro="" textlink="">
      <xdr:nvSpPr>
        <xdr:cNvPr id="81" name="楕円 80"/>
        <xdr:cNvSpPr/>
      </xdr:nvSpPr>
      <xdr:spPr>
        <a:xfrm>
          <a:off x="2975610" y="581025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102870</xdr:rowOff>
    </xdr:from>
    <xdr:to xmlns:xdr="http://schemas.openxmlformats.org/drawingml/2006/spreadsheetDrawing">
      <xdr:col>19</xdr:col>
      <xdr:colOff>136525</xdr:colOff>
      <xdr:row>30</xdr:row>
      <xdr:rowOff>133985</xdr:rowOff>
    </xdr:to>
    <xdr:cxnSp macro="">
      <xdr:nvCxnSpPr>
        <xdr:cNvPr id="82" name="直線コネクタ 81"/>
        <xdr:cNvCxnSpPr/>
      </xdr:nvCxnSpPr>
      <xdr:spPr>
        <a:xfrm>
          <a:off x="3026410" y="5859145"/>
          <a:ext cx="6985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151765</xdr:rowOff>
    </xdr:from>
    <xdr:to xmlns:xdr="http://schemas.openxmlformats.org/drawingml/2006/spreadsheetDrawing">
      <xdr:col>11</xdr:col>
      <xdr:colOff>174625</xdr:colOff>
      <xdr:row>30</xdr:row>
      <xdr:rowOff>84455</xdr:rowOff>
    </xdr:to>
    <xdr:sp macro="" textlink="">
      <xdr:nvSpPr>
        <xdr:cNvPr id="83" name="楕円 82"/>
        <xdr:cNvSpPr/>
      </xdr:nvSpPr>
      <xdr:spPr>
        <a:xfrm>
          <a:off x="2277110" y="57429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35560</xdr:rowOff>
    </xdr:from>
    <xdr:to xmlns:xdr="http://schemas.openxmlformats.org/drawingml/2006/spreadsheetDrawing">
      <xdr:col>15</xdr:col>
      <xdr:colOff>136525</xdr:colOff>
      <xdr:row>30</xdr:row>
      <xdr:rowOff>102870</xdr:rowOff>
    </xdr:to>
    <xdr:cxnSp macro="">
      <xdr:nvCxnSpPr>
        <xdr:cNvPr id="84" name="直線コネクタ 83"/>
        <xdr:cNvCxnSpPr/>
      </xdr:nvCxnSpPr>
      <xdr:spPr>
        <a:xfrm>
          <a:off x="2327910" y="5791835"/>
          <a:ext cx="6985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151765</xdr:rowOff>
    </xdr:from>
    <xdr:to xmlns:xdr="http://schemas.openxmlformats.org/drawingml/2006/spreadsheetDrawing">
      <xdr:col>7</xdr:col>
      <xdr:colOff>174625</xdr:colOff>
      <xdr:row>30</xdr:row>
      <xdr:rowOff>84455</xdr:rowOff>
    </xdr:to>
    <xdr:sp macro="" textlink="">
      <xdr:nvSpPr>
        <xdr:cNvPr id="85" name="楕円 84"/>
        <xdr:cNvSpPr/>
      </xdr:nvSpPr>
      <xdr:spPr>
        <a:xfrm>
          <a:off x="1578610" y="57429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35560</xdr:rowOff>
    </xdr:from>
    <xdr:to xmlns:xdr="http://schemas.openxmlformats.org/drawingml/2006/spreadsheetDrawing">
      <xdr:col>11</xdr:col>
      <xdr:colOff>136525</xdr:colOff>
      <xdr:row>30</xdr:row>
      <xdr:rowOff>35560</xdr:rowOff>
    </xdr:to>
    <xdr:cxnSp macro="">
      <xdr:nvCxnSpPr>
        <xdr:cNvPr id="86" name="直線コネクタ 85"/>
        <xdr:cNvCxnSpPr/>
      </xdr:nvCxnSpPr>
      <xdr:spPr>
        <a:xfrm>
          <a:off x="1629410" y="5791835"/>
          <a:ext cx="698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121285</xdr:rowOff>
    </xdr:from>
    <xdr:ext cx="405130" cy="248920"/>
    <xdr:sp macro="" textlink="">
      <xdr:nvSpPr>
        <xdr:cNvPr id="87" name="n_1aveValue有形固定資産減価償却率"/>
        <xdr:cNvSpPr txBox="1"/>
      </xdr:nvSpPr>
      <xdr:spPr>
        <a:xfrm>
          <a:off x="3525520" y="55473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100330</xdr:rowOff>
    </xdr:from>
    <xdr:ext cx="404495" cy="249555"/>
    <xdr:sp macro="" textlink="">
      <xdr:nvSpPr>
        <xdr:cNvPr id="88" name="n_2aveValue有形固定資産減価償却率"/>
        <xdr:cNvSpPr txBox="1"/>
      </xdr:nvSpPr>
      <xdr:spPr>
        <a:xfrm>
          <a:off x="2839720" y="55264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48260</xdr:rowOff>
    </xdr:from>
    <xdr:ext cx="404495" cy="249555"/>
    <xdr:sp macro="" textlink="">
      <xdr:nvSpPr>
        <xdr:cNvPr id="89" name="n_3aveValue有形固定資産減価償却率"/>
        <xdr:cNvSpPr txBox="1"/>
      </xdr:nvSpPr>
      <xdr:spPr>
        <a:xfrm>
          <a:off x="2141220" y="547433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140335</xdr:rowOff>
    </xdr:from>
    <xdr:ext cx="404495" cy="249555"/>
    <xdr:sp macro="" textlink="">
      <xdr:nvSpPr>
        <xdr:cNvPr id="90" name="n_4aveValue有形固定資産減価償却率"/>
        <xdr:cNvSpPr txBox="1"/>
      </xdr:nvSpPr>
      <xdr:spPr>
        <a:xfrm>
          <a:off x="1442720" y="54013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8890</xdr:rowOff>
    </xdr:from>
    <xdr:ext cx="405130" cy="249555"/>
    <xdr:sp macro="" textlink="">
      <xdr:nvSpPr>
        <xdr:cNvPr id="91" name="n_1mainValue有形固定資産減価償却率"/>
        <xdr:cNvSpPr txBox="1"/>
      </xdr:nvSpPr>
      <xdr:spPr>
        <a:xfrm>
          <a:off x="3525520" y="59302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142875</xdr:rowOff>
    </xdr:from>
    <xdr:ext cx="404495" cy="249555"/>
    <xdr:sp macro="" textlink="">
      <xdr:nvSpPr>
        <xdr:cNvPr id="92" name="n_2mainValue有形固定資産減価償却率"/>
        <xdr:cNvSpPr txBox="1"/>
      </xdr:nvSpPr>
      <xdr:spPr>
        <a:xfrm>
          <a:off x="2839720" y="58991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75565</xdr:rowOff>
    </xdr:from>
    <xdr:ext cx="404495" cy="249555"/>
    <xdr:sp macro="" textlink="">
      <xdr:nvSpPr>
        <xdr:cNvPr id="93" name="n_3mainValue有形固定資産減価償却率"/>
        <xdr:cNvSpPr txBox="1"/>
      </xdr:nvSpPr>
      <xdr:spPr>
        <a:xfrm>
          <a:off x="2141220" y="58318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75565</xdr:rowOff>
    </xdr:from>
    <xdr:ext cx="404495" cy="249555"/>
    <xdr:sp macro="" textlink="">
      <xdr:nvSpPr>
        <xdr:cNvPr id="94" name="n_4mainValue有形固定資産減価償却率"/>
        <xdr:cNvSpPr txBox="1"/>
      </xdr:nvSpPr>
      <xdr:spPr>
        <a:xfrm>
          <a:off x="1442720" y="58318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95" name="正方形/長方形 94"/>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96" name="正方形/長方形 95"/>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97" name="正方形/長方形 96"/>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98" name="正方形/長方形 97"/>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99" name="正方形/長方形 98"/>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00" name="正方形/長方形 99"/>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01" name="正方形/長方形 100"/>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02" name="正方形/長方形 101"/>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03" name="正方形/長方形 102"/>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04" name="正方形/長方形 103"/>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05" name="正方形/長方形 104"/>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06" name="正方形/長方形 105"/>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07" name="テキスト ボックス 106"/>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２９年度から令和元年度にかけ、本庁舎建設、下水道投入施設整備、桜淵公園再整備事業など大規模事業に係る地方債の発行により、将来負担額が年々増加し、類似団体と比較しても高くなっていたが、令和３年度は地方債の新規発行を抑えたため債務償還比率も低下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今後は、可能な限り新規発行債を抑制、交付税算入を考慮した地方債の「質」の向上により、実質的負担</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減少に努めていく。</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08" name="テキスト ボックス 107"/>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09" name="直線コネクタ 108"/>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0" name="テキスト ボックス 109"/>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11" name="直線コネクタ 110"/>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55880</xdr:rowOff>
    </xdr:from>
    <xdr:ext cx="482600" cy="216535"/>
    <xdr:sp macro="" textlink="">
      <xdr:nvSpPr>
        <xdr:cNvPr id="112" name="テキスト ボックス 111"/>
        <xdr:cNvSpPr txBox="1"/>
      </xdr:nvSpPr>
      <xdr:spPr>
        <a:xfrm>
          <a:off x="9874885" y="6472555"/>
          <a:ext cx="482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13" name="直線コネクタ 112"/>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14" name="テキスト ボックス 113"/>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15" name="直線コネクタ 114"/>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16" name="テキスト ボックス 115"/>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17" name="直線コネクタ 116"/>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18" name="テキスト ボックス 117"/>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19" name="直線コネクタ 118"/>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155575</xdr:rowOff>
    </xdr:from>
    <xdr:ext cx="410210" cy="216535"/>
    <xdr:sp macro="" textlink="">
      <xdr:nvSpPr>
        <xdr:cNvPr id="120" name="テキスト ボックス 119"/>
        <xdr:cNvSpPr txBox="1"/>
      </xdr:nvSpPr>
      <xdr:spPr>
        <a:xfrm>
          <a:off x="9930765" y="5086350"/>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21" name="直線コネクタ 120"/>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138430</xdr:rowOff>
    </xdr:from>
    <xdr:ext cx="307975" cy="217170"/>
    <xdr:sp macro="" textlink="">
      <xdr:nvSpPr>
        <xdr:cNvPr id="122" name="テキスト ボックス 121"/>
        <xdr:cNvSpPr txBox="1"/>
      </xdr:nvSpPr>
      <xdr:spPr>
        <a:xfrm>
          <a:off x="100336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3"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57150</xdr:rowOff>
    </xdr:from>
    <xdr:to xmlns:xdr="http://schemas.openxmlformats.org/drawingml/2006/spreadsheetDrawing">
      <xdr:col>76</xdr:col>
      <xdr:colOff>21590</xdr:colOff>
      <xdr:row>34</xdr:row>
      <xdr:rowOff>22860</xdr:rowOff>
    </xdr:to>
    <xdr:cxnSp macro="">
      <xdr:nvCxnSpPr>
        <xdr:cNvPr id="124" name="直線コネクタ 123"/>
        <xdr:cNvCxnSpPr/>
      </xdr:nvCxnSpPr>
      <xdr:spPr>
        <a:xfrm flipV="1">
          <a:off x="13562330" y="515302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26670</xdr:rowOff>
    </xdr:from>
    <xdr:ext cx="469900" cy="248920"/>
    <xdr:sp macro="" textlink="">
      <xdr:nvSpPr>
        <xdr:cNvPr id="125" name="債務償還比率最小値テキスト"/>
        <xdr:cNvSpPr txBox="1"/>
      </xdr:nvSpPr>
      <xdr:spPr>
        <a:xfrm>
          <a:off x="13615035" y="64433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22860</xdr:rowOff>
    </xdr:from>
    <xdr:to xmlns:xdr="http://schemas.openxmlformats.org/drawingml/2006/spreadsheetDrawing">
      <xdr:col>76</xdr:col>
      <xdr:colOff>111125</xdr:colOff>
      <xdr:row>34</xdr:row>
      <xdr:rowOff>22860</xdr:rowOff>
    </xdr:to>
    <xdr:cxnSp macro="">
      <xdr:nvCxnSpPr>
        <xdr:cNvPr id="126" name="直線コネクタ 125"/>
        <xdr:cNvCxnSpPr/>
      </xdr:nvCxnSpPr>
      <xdr:spPr>
        <a:xfrm>
          <a:off x="13491210" y="6439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5715</xdr:rowOff>
    </xdr:from>
    <xdr:ext cx="469900" cy="249555"/>
    <xdr:sp macro="" textlink="">
      <xdr:nvSpPr>
        <xdr:cNvPr id="127" name="債務償還比率最大値テキスト"/>
        <xdr:cNvSpPr txBox="1"/>
      </xdr:nvSpPr>
      <xdr:spPr>
        <a:xfrm>
          <a:off x="13615035" y="49364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57150</xdr:rowOff>
    </xdr:from>
    <xdr:to xmlns:xdr="http://schemas.openxmlformats.org/drawingml/2006/spreadsheetDrawing">
      <xdr:col>76</xdr:col>
      <xdr:colOff>111125</xdr:colOff>
      <xdr:row>26</xdr:row>
      <xdr:rowOff>57150</xdr:rowOff>
    </xdr:to>
    <xdr:cxnSp macro="">
      <xdr:nvCxnSpPr>
        <xdr:cNvPr id="128" name="直線コネクタ 127"/>
        <xdr:cNvCxnSpPr/>
      </xdr:nvCxnSpPr>
      <xdr:spPr>
        <a:xfrm>
          <a:off x="13491210" y="5153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68580</xdr:rowOff>
    </xdr:from>
    <xdr:ext cx="469900" cy="249555"/>
    <xdr:sp macro="" textlink="">
      <xdr:nvSpPr>
        <xdr:cNvPr id="129" name="債務償還比率平均値テキスト"/>
        <xdr:cNvSpPr txBox="1"/>
      </xdr:nvSpPr>
      <xdr:spPr>
        <a:xfrm>
          <a:off x="13615035" y="549465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46355</xdr:rowOff>
    </xdr:from>
    <xdr:to xmlns:xdr="http://schemas.openxmlformats.org/drawingml/2006/spreadsheetDrawing">
      <xdr:col>76</xdr:col>
      <xdr:colOff>73025</xdr:colOff>
      <xdr:row>29</xdr:row>
      <xdr:rowOff>144145</xdr:rowOff>
    </xdr:to>
    <xdr:sp macro="" textlink="">
      <xdr:nvSpPr>
        <xdr:cNvPr id="130" name="フローチャート: 判断 129"/>
        <xdr:cNvSpPr/>
      </xdr:nvSpPr>
      <xdr:spPr>
        <a:xfrm>
          <a:off x="13529310" y="56375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29845</xdr:rowOff>
    </xdr:from>
    <xdr:to xmlns:xdr="http://schemas.openxmlformats.org/drawingml/2006/spreadsheetDrawing">
      <xdr:col>72</xdr:col>
      <xdr:colOff>123825</xdr:colOff>
      <xdr:row>30</xdr:row>
      <xdr:rowOff>127635</xdr:rowOff>
    </xdr:to>
    <xdr:sp macro="" textlink="">
      <xdr:nvSpPr>
        <xdr:cNvPr id="131" name="フローチャート: 判断 130"/>
        <xdr:cNvSpPr/>
      </xdr:nvSpPr>
      <xdr:spPr>
        <a:xfrm>
          <a:off x="12865735" y="5786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76835</xdr:rowOff>
    </xdr:from>
    <xdr:to xmlns:xdr="http://schemas.openxmlformats.org/drawingml/2006/spreadsheetDrawing">
      <xdr:col>68</xdr:col>
      <xdr:colOff>123825</xdr:colOff>
      <xdr:row>31</xdr:row>
      <xdr:rowOff>9525</xdr:rowOff>
    </xdr:to>
    <xdr:sp macro="" textlink="">
      <xdr:nvSpPr>
        <xdr:cNvPr id="132" name="フローチャート: 判断 131"/>
        <xdr:cNvSpPr/>
      </xdr:nvSpPr>
      <xdr:spPr>
        <a:xfrm>
          <a:off x="12167235" y="5833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38735</xdr:rowOff>
    </xdr:from>
    <xdr:to xmlns:xdr="http://schemas.openxmlformats.org/drawingml/2006/spreadsheetDrawing">
      <xdr:col>64</xdr:col>
      <xdr:colOff>123825</xdr:colOff>
      <xdr:row>30</xdr:row>
      <xdr:rowOff>136525</xdr:rowOff>
    </xdr:to>
    <xdr:sp macro="" textlink="">
      <xdr:nvSpPr>
        <xdr:cNvPr id="133" name="フローチャート: 判断 132"/>
        <xdr:cNvSpPr/>
      </xdr:nvSpPr>
      <xdr:spPr>
        <a:xfrm>
          <a:off x="11468735" y="5795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15240</xdr:rowOff>
    </xdr:from>
    <xdr:to xmlns:xdr="http://schemas.openxmlformats.org/drawingml/2006/spreadsheetDrawing">
      <xdr:col>60</xdr:col>
      <xdr:colOff>123825</xdr:colOff>
      <xdr:row>30</xdr:row>
      <xdr:rowOff>113030</xdr:rowOff>
    </xdr:to>
    <xdr:sp macro="" textlink="">
      <xdr:nvSpPr>
        <xdr:cNvPr id="134" name="フローチャート: 判断 133"/>
        <xdr:cNvSpPr/>
      </xdr:nvSpPr>
      <xdr:spPr>
        <a:xfrm>
          <a:off x="10770235" y="5771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35" name="テキスト ボックス 134"/>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36" name="テキスト ボックス 135"/>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37" name="テキスト ボックス 136"/>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38" name="テキスト ボックス 137"/>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39" name="テキスト ボックス 138"/>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26035</xdr:rowOff>
    </xdr:from>
    <xdr:to xmlns:xdr="http://schemas.openxmlformats.org/drawingml/2006/spreadsheetDrawing">
      <xdr:col>76</xdr:col>
      <xdr:colOff>73025</xdr:colOff>
      <xdr:row>30</xdr:row>
      <xdr:rowOff>123825</xdr:rowOff>
    </xdr:to>
    <xdr:sp macro="" textlink="">
      <xdr:nvSpPr>
        <xdr:cNvPr id="140" name="楕円 139"/>
        <xdr:cNvSpPr/>
      </xdr:nvSpPr>
      <xdr:spPr>
        <a:xfrm>
          <a:off x="13529310" y="57823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5080</xdr:rowOff>
    </xdr:from>
    <xdr:ext cx="469900" cy="249555"/>
    <xdr:sp macro="" textlink="">
      <xdr:nvSpPr>
        <xdr:cNvPr id="141" name="債務償還比率該当値テキスト"/>
        <xdr:cNvSpPr txBox="1"/>
      </xdr:nvSpPr>
      <xdr:spPr>
        <a:xfrm>
          <a:off x="13615035" y="57613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107315</xdr:rowOff>
    </xdr:from>
    <xdr:to xmlns:xdr="http://schemas.openxmlformats.org/drawingml/2006/spreadsheetDrawing">
      <xdr:col>72</xdr:col>
      <xdr:colOff>123825</xdr:colOff>
      <xdr:row>32</xdr:row>
      <xdr:rowOff>40005</xdr:rowOff>
    </xdr:to>
    <xdr:sp macro="" textlink="">
      <xdr:nvSpPr>
        <xdr:cNvPr id="142" name="楕円 141"/>
        <xdr:cNvSpPr/>
      </xdr:nvSpPr>
      <xdr:spPr>
        <a:xfrm>
          <a:off x="12865735" y="602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74295</xdr:rowOff>
    </xdr:from>
    <xdr:to xmlns:xdr="http://schemas.openxmlformats.org/drawingml/2006/spreadsheetDrawing">
      <xdr:col>76</xdr:col>
      <xdr:colOff>22225</xdr:colOff>
      <xdr:row>31</xdr:row>
      <xdr:rowOff>156845</xdr:rowOff>
    </xdr:to>
    <xdr:cxnSp macro="">
      <xdr:nvCxnSpPr>
        <xdr:cNvPr id="143" name="直線コネクタ 142"/>
        <xdr:cNvCxnSpPr/>
      </xdr:nvCxnSpPr>
      <xdr:spPr>
        <a:xfrm flipV="1">
          <a:off x="12916535" y="5830570"/>
          <a:ext cx="6477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92075</xdr:rowOff>
    </xdr:from>
    <xdr:to xmlns:xdr="http://schemas.openxmlformats.org/drawingml/2006/spreadsheetDrawing">
      <xdr:col>68</xdr:col>
      <xdr:colOff>123825</xdr:colOff>
      <xdr:row>32</xdr:row>
      <xdr:rowOff>24765</xdr:rowOff>
    </xdr:to>
    <xdr:sp macro="" textlink="">
      <xdr:nvSpPr>
        <xdr:cNvPr id="144" name="楕円 143"/>
        <xdr:cNvSpPr/>
      </xdr:nvSpPr>
      <xdr:spPr>
        <a:xfrm>
          <a:off x="12167235" y="6013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140335</xdr:rowOff>
    </xdr:from>
    <xdr:to xmlns:xdr="http://schemas.openxmlformats.org/drawingml/2006/spreadsheetDrawing">
      <xdr:col>72</xdr:col>
      <xdr:colOff>73025</xdr:colOff>
      <xdr:row>31</xdr:row>
      <xdr:rowOff>156845</xdr:rowOff>
    </xdr:to>
    <xdr:cxnSp macro="">
      <xdr:nvCxnSpPr>
        <xdr:cNvPr id="145" name="直線コネクタ 144"/>
        <xdr:cNvCxnSpPr/>
      </xdr:nvCxnSpPr>
      <xdr:spPr>
        <a:xfrm>
          <a:off x="12218035" y="6061710"/>
          <a:ext cx="6985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142240</xdr:rowOff>
    </xdr:from>
    <xdr:to xmlns:xdr="http://schemas.openxmlformats.org/drawingml/2006/spreadsheetDrawing">
      <xdr:col>64</xdr:col>
      <xdr:colOff>123825</xdr:colOff>
      <xdr:row>32</xdr:row>
      <xdr:rowOff>74930</xdr:rowOff>
    </xdr:to>
    <xdr:sp macro="" textlink="">
      <xdr:nvSpPr>
        <xdr:cNvPr id="146" name="楕円 145"/>
        <xdr:cNvSpPr/>
      </xdr:nvSpPr>
      <xdr:spPr>
        <a:xfrm>
          <a:off x="11468735" y="6063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140335</xdr:rowOff>
    </xdr:from>
    <xdr:to xmlns:xdr="http://schemas.openxmlformats.org/drawingml/2006/spreadsheetDrawing">
      <xdr:col>68</xdr:col>
      <xdr:colOff>73025</xdr:colOff>
      <xdr:row>32</xdr:row>
      <xdr:rowOff>26670</xdr:rowOff>
    </xdr:to>
    <xdr:cxnSp macro="">
      <xdr:nvCxnSpPr>
        <xdr:cNvPr id="147" name="直線コネクタ 146"/>
        <xdr:cNvCxnSpPr/>
      </xdr:nvCxnSpPr>
      <xdr:spPr>
        <a:xfrm flipV="1">
          <a:off x="11519535" y="6061710"/>
          <a:ext cx="6985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153035</xdr:rowOff>
    </xdr:from>
    <xdr:to xmlns:xdr="http://schemas.openxmlformats.org/drawingml/2006/spreadsheetDrawing">
      <xdr:col>60</xdr:col>
      <xdr:colOff>123825</xdr:colOff>
      <xdr:row>31</xdr:row>
      <xdr:rowOff>85725</xdr:rowOff>
    </xdr:to>
    <xdr:sp macro="" textlink="">
      <xdr:nvSpPr>
        <xdr:cNvPr id="148" name="楕円 147"/>
        <xdr:cNvSpPr/>
      </xdr:nvSpPr>
      <xdr:spPr>
        <a:xfrm>
          <a:off x="10770235" y="5909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36830</xdr:rowOff>
    </xdr:from>
    <xdr:to xmlns:xdr="http://schemas.openxmlformats.org/drawingml/2006/spreadsheetDrawing">
      <xdr:col>64</xdr:col>
      <xdr:colOff>73025</xdr:colOff>
      <xdr:row>32</xdr:row>
      <xdr:rowOff>26670</xdr:rowOff>
    </xdr:to>
    <xdr:cxnSp macro="">
      <xdr:nvCxnSpPr>
        <xdr:cNvPr id="149" name="直線コネクタ 148"/>
        <xdr:cNvCxnSpPr/>
      </xdr:nvCxnSpPr>
      <xdr:spPr>
        <a:xfrm>
          <a:off x="10821035" y="5958205"/>
          <a:ext cx="6985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143510</xdr:rowOff>
    </xdr:from>
    <xdr:ext cx="469900" cy="249555"/>
    <xdr:sp macro="" textlink="">
      <xdr:nvSpPr>
        <xdr:cNvPr id="150" name="n_1aveValue債務償還比率"/>
        <xdr:cNvSpPr txBox="1"/>
      </xdr:nvSpPr>
      <xdr:spPr>
        <a:xfrm>
          <a:off x="12684760" y="55695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26035</xdr:rowOff>
    </xdr:from>
    <xdr:ext cx="469265" cy="248920"/>
    <xdr:sp macro="" textlink="">
      <xdr:nvSpPr>
        <xdr:cNvPr id="151" name="n_2aveValue債務償還比率"/>
        <xdr:cNvSpPr txBox="1"/>
      </xdr:nvSpPr>
      <xdr:spPr>
        <a:xfrm>
          <a:off x="11998960" y="56172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152400</xdr:rowOff>
    </xdr:from>
    <xdr:ext cx="469265" cy="248920"/>
    <xdr:sp macro="" textlink="">
      <xdr:nvSpPr>
        <xdr:cNvPr id="152" name="n_3aveValue債務償還比率"/>
        <xdr:cNvSpPr txBox="1"/>
      </xdr:nvSpPr>
      <xdr:spPr>
        <a:xfrm>
          <a:off x="11300460" y="55784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128905</xdr:rowOff>
    </xdr:from>
    <xdr:ext cx="469265" cy="248920"/>
    <xdr:sp macro="" textlink="">
      <xdr:nvSpPr>
        <xdr:cNvPr id="153" name="n_4aveValue債務償還比率"/>
        <xdr:cNvSpPr txBox="1"/>
      </xdr:nvSpPr>
      <xdr:spPr>
        <a:xfrm>
          <a:off x="10601960" y="55549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31750</xdr:rowOff>
    </xdr:from>
    <xdr:ext cx="469900" cy="249555"/>
    <xdr:sp macro="" textlink="">
      <xdr:nvSpPr>
        <xdr:cNvPr id="154" name="n_1mainValue債務償還比率"/>
        <xdr:cNvSpPr txBox="1"/>
      </xdr:nvSpPr>
      <xdr:spPr>
        <a:xfrm>
          <a:off x="12684760" y="61182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15875</xdr:rowOff>
    </xdr:from>
    <xdr:ext cx="469265" cy="249555"/>
    <xdr:sp macro="" textlink="">
      <xdr:nvSpPr>
        <xdr:cNvPr id="155" name="n_2mainValue債務償還比率"/>
        <xdr:cNvSpPr txBox="1"/>
      </xdr:nvSpPr>
      <xdr:spPr>
        <a:xfrm>
          <a:off x="11998960" y="61023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66675</xdr:rowOff>
    </xdr:from>
    <xdr:ext cx="469265" cy="249555"/>
    <xdr:sp macro="" textlink="">
      <xdr:nvSpPr>
        <xdr:cNvPr id="156" name="n_3mainValue債務償還比率"/>
        <xdr:cNvSpPr txBox="1"/>
      </xdr:nvSpPr>
      <xdr:spPr>
        <a:xfrm>
          <a:off x="11300460" y="6153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76835</xdr:rowOff>
    </xdr:from>
    <xdr:ext cx="469265" cy="249555"/>
    <xdr:sp macro="" textlink="">
      <xdr:nvSpPr>
        <xdr:cNvPr id="157" name="n_4mainValue債務償還比率"/>
        <xdr:cNvSpPr txBox="1"/>
      </xdr:nvSpPr>
      <xdr:spPr>
        <a:xfrm>
          <a:off x="10601960" y="59982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58" name="正方形/長方形 157"/>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59" name="正方形/長方形 158"/>
        <xdr:cNvSpPr/>
      </xdr:nvSpPr>
      <xdr:spPr>
        <a:xfrm>
          <a:off x="1165860" y="11443970"/>
          <a:ext cx="5413375" cy="3295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0" name="テキスト ボックス 159"/>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1" name="テキスト ボックス 160"/>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2" name="テキスト ボックス 161"/>
        <xdr:cNvSpPr txBox="1"/>
      </xdr:nvSpPr>
      <xdr:spPr>
        <a:xfrm>
          <a:off x="842010" y="11663680"/>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3" name="テキスト ボックス 162"/>
        <xdr:cNvSpPr txBox="1"/>
      </xdr:nvSpPr>
      <xdr:spPr>
        <a:xfrm>
          <a:off x="6404610" y="14316710"/>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117475</xdr:rowOff>
    </xdr:from>
    <xdr:ext cx="403225" cy="248920"/>
    <xdr:sp macro="" textlink="">
      <xdr:nvSpPr>
        <xdr:cNvPr id="45" name="テキスト ボックス 44"/>
        <xdr:cNvSpPr txBox="1"/>
      </xdr:nvSpPr>
      <xdr:spPr>
        <a:xfrm>
          <a:off x="342900" y="689292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30480</xdr:rowOff>
    </xdr:from>
    <xdr:ext cx="403225" cy="248920"/>
    <xdr:sp macro="" textlink="">
      <xdr:nvSpPr>
        <xdr:cNvPr id="55" name="テキスト ボックス 54"/>
        <xdr:cNvSpPr txBox="1"/>
      </xdr:nvSpPr>
      <xdr:spPr>
        <a:xfrm>
          <a:off x="342900" y="532003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46355</xdr:rowOff>
    </xdr:from>
    <xdr:ext cx="403225" cy="249555"/>
    <xdr:sp macro="" textlink="">
      <xdr:nvSpPr>
        <xdr:cNvPr id="57" name="テキスト ボックス 56"/>
        <xdr:cNvSpPr txBox="1"/>
      </xdr:nvSpPr>
      <xdr:spPr>
        <a:xfrm>
          <a:off x="342900" y="50057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8"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46355</xdr:rowOff>
    </xdr:from>
    <xdr:to xmlns:xdr="http://schemas.openxmlformats.org/drawingml/2006/spreadsheetDrawing">
      <xdr:col>24</xdr:col>
      <xdr:colOff>62865</xdr:colOff>
      <xdr:row>41</xdr:row>
      <xdr:rowOff>128270</xdr:rowOff>
    </xdr:to>
    <xdr:cxnSp macro="">
      <xdr:nvCxnSpPr>
        <xdr:cNvPr id="59" name="直線コネクタ 58"/>
        <xdr:cNvCxnSpPr/>
      </xdr:nvCxnSpPr>
      <xdr:spPr>
        <a:xfrm flipV="1">
          <a:off x="4253865" y="550100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132080</xdr:rowOff>
    </xdr:from>
    <xdr:ext cx="404495" cy="249555"/>
    <xdr:sp macro="" textlink="">
      <xdr:nvSpPr>
        <xdr:cNvPr id="60" name="【道路】&#10;有形固定資産減価償却率最小値テキスト"/>
        <xdr:cNvSpPr txBox="1"/>
      </xdr:nvSpPr>
      <xdr:spPr>
        <a:xfrm>
          <a:off x="4292600" y="69075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128270</xdr:rowOff>
    </xdr:from>
    <xdr:to xmlns:xdr="http://schemas.openxmlformats.org/drawingml/2006/spreadsheetDrawing">
      <xdr:col>24</xdr:col>
      <xdr:colOff>152400</xdr:colOff>
      <xdr:row>41</xdr:row>
      <xdr:rowOff>128270</xdr:rowOff>
    </xdr:to>
    <xdr:cxnSp macro="">
      <xdr:nvCxnSpPr>
        <xdr:cNvPr id="61" name="直線コネクタ 60"/>
        <xdr:cNvCxnSpPr/>
      </xdr:nvCxnSpPr>
      <xdr:spPr>
        <a:xfrm>
          <a:off x="4181475" y="6903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160020</xdr:rowOff>
    </xdr:from>
    <xdr:ext cx="404495" cy="248920"/>
    <xdr:sp macro="" textlink="">
      <xdr:nvSpPr>
        <xdr:cNvPr id="62" name="【道路】&#10;有形固定資産減価償却率最大値テキスト"/>
        <xdr:cNvSpPr txBox="1"/>
      </xdr:nvSpPr>
      <xdr:spPr>
        <a:xfrm>
          <a:off x="4292600" y="52844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46355</xdr:rowOff>
    </xdr:from>
    <xdr:to xmlns:xdr="http://schemas.openxmlformats.org/drawingml/2006/spreadsheetDrawing">
      <xdr:col>24</xdr:col>
      <xdr:colOff>152400</xdr:colOff>
      <xdr:row>33</xdr:row>
      <xdr:rowOff>46355</xdr:rowOff>
    </xdr:to>
    <xdr:cxnSp macro="">
      <xdr:nvCxnSpPr>
        <xdr:cNvPr id="63" name="直線コネクタ 62"/>
        <xdr:cNvCxnSpPr/>
      </xdr:nvCxnSpPr>
      <xdr:spPr>
        <a:xfrm>
          <a:off x="4181475" y="5501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143510</xdr:rowOff>
    </xdr:from>
    <xdr:ext cx="404495" cy="249555"/>
    <xdr:sp macro="" textlink="">
      <xdr:nvSpPr>
        <xdr:cNvPr id="64" name="【道路】&#10;有形固定資産減価償却率平均値テキスト"/>
        <xdr:cNvSpPr txBox="1"/>
      </xdr:nvSpPr>
      <xdr:spPr>
        <a:xfrm>
          <a:off x="4292600" y="592836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121920</xdr:rowOff>
    </xdr:from>
    <xdr:to xmlns:xdr="http://schemas.openxmlformats.org/drawingml/2006/spreadsheetDrawing">
      <xdr:col>24</xdr:col>
      <xdr:colOff>114300</xdr:colOff>
      <xdr:row>37</xdr:row>
      <xdr:rowOff>54610</xdr:rowOff>
    </xdr:to>
    <xdr:sp macro="" textlink="">
      <xdr:nvSpPr>
        <xdr:cNvPr id="65" name="フローチャート: 判断 64"/>
        <xdr:cNvSpPr/>
      </xdr:nvSpPr>
      <xdr:spPr>
        <a:xfrm>
          <a:off x="4203700" y="607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144145</xdr:rowOff>
    </xdr:to>
    <xdr:sp macro="" textlink="">
      <xdr:nvSpPr>
        <xdr:cNvPr id="66" name="フローチャート: 判断 65"/>
        <xdr:cNvSpPr/>
      </xdr:nvSpPr>
      <xdr:spPr>
        <a:xfrm>
          <a:off x="3444875" y="5996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21590</xdr:rowOff>
    </xdr:from>
    <xdr:to xmlns:xdr="http://schemas.openxmlformats.org/drawingml/2006/spreadsheetDrawing">
      <xdr:col>15</xdr:col>
      <xdr:colOff>101600</xdr:colOff>
      <xdr:row>36</xdr:row>
      <xdr:rowOff>119380</xdr:rowOff>
    </xdr:to>
    <xdr:sp macro="" textlink="">
      <xdr:nvSpPr>
        <xdr:cNvPr id="67" name="フローチャート: 判断 66"/>
        <xdr:cNvSpPr/>
      </xdr:nvSpPr>
      <xdr:spPr>
        <a:xfrm>
          <a:off x="2619375" y="5971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123825</xdr:rowOff>
    </xdr:from>
    <xdr:to xmlns:xdr="http://schemas.openxmlformats.org/drawingml/2006/spreadsheetDrawing">
      <xdr:col>10</xdr:col>
      <xdr:colOff>165100</xdr:colOff>
      <xdr:row>36</xdr:row>
      <xdr:rowOff>56515</xdr:rowOff>
    </xdr:to>
    <xdr:sp macro="" textlink="">
      <xdr:nvSpPr>
        <xdr:cNvPr id="68" name="フローチャート: 判断 67"/>
        <xdr:cNvSpPr/>
      </xdr:nvSpPr>
      <xdr:spPr>
        <a:xfrm>
          <a:off x="1809750" y="5908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57785</xdr:rowOff>
    </xdr:from>
    <xdr:to xmlns:xdr="http://schemas.openxmlformats.org/drawingml/2006/spreadsheetDrawing">
      <xdr:col>6</xdr:col>
      <xdr:colOff>38100</xdr:colOff>
      <xdr:row>35</xdr:row>
      <xdr:rowOff>155575</xdr:rowOff>
    </xdr:to>
    <xdr:sp macro="" textlink="">
      <xdr:nvSpPr>
        <xdr:cNvPr id="69" name="フローチャート: 判断 68"/>
        <xdr:cNvSpPr/>
      </xdr:nvSpPr>
      <xdr:spPr>
        <a:xfrm>
          <a:off x="1000125" y="58426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70" name="テキスト ボックス 69"/>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1" name="テキスト ボックス 70"/>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2" name="テキスト ボックス 71"/>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3" name="テキスト ボックス 72"/>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4" name="テキスト ボックス 73"/>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83185</xdr:rowOff>
    </xdr:from>
    <xdr:to xmlns:xdr="http://schemas.openxmlformats.org/drawingml/2006/spreadsheetDrawing">
      <xdr:col>24</xdr:col>
      <xdr:colOff>114300</xdr:colOff>
      <xdr:row>38</xdr:row>
      <xdr:rowOff>15240</xdr:rowOff>
    </xdr:to>
    <xdr:sp macro="" textlink="">
      <xdr:nvSpPr>
        <xdr:cNvPr id="75" name="楕円 74"/>
        <xdr:cNvSpPr/>
      </xdr:nvSpPr>
      <xdr:spPr>
        <a:xfrm>
          <a:off x="4203700" y="61982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61595</xdr:rowOff>
    </xdr:from>
    <xdr:ext cx="404495" cy="248920"/>
    <xdr:sp macro="" textlink="">
      <xdr:nvSpPr>
        <xdr:cNvPr id="76" name="【道路】&#10;有形固定資産減価償却率該当値テキスト"/>
        <xdr:cNvSpPr txBox="1"/>
      </xdr:nvSpPr>
      <xdr:spPr>
        <a:xfrm>
          <a:off x="4292600" y="61766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17145</xdr:rowOff>
    </xdr:from>
    <xdr:to xmlns:xdr="http://schemas.openxmlformats.org/drawingml/2006/spreadsheetDrawing">
      <xdr:col>20</xdr:col>
      <xdr:colOff>38100</xdr:colOff>
      <xdr:row>37</xdr:row>
      <xdr:rowOff>114300</xdr:rowOff>
    </xdr:to>
    <xdr:sp macro="" textlink="">
      <xdr:nvSpPr>
        <xdr:cNvPr id="77" name="楕円 76"/>
        <xdr:cNvSpPr/>
      </xdr:nvSpPr>
      <xdr:spPr>
        <a:xfrm>
          <a:off x="3444875" y="613219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65405</xdr:rowOff>
    </xdr:from>
    <xdr:to xmlns:xdr="http://schemas.openxmlformats.org/drawingml/2006/spreadsheetDrawing">
      <xdr:col>24</xdr:col>
      <xdr:colOff>63500</xdr:colOff>
      <xdr:row>37</xdr:row>
      <xdr:rowOff>131445</xdr:rowOff>
    </xdr:to>
    <xdr:cxnSp macro="">
      <xdr:nvCxnSpPr>
        <xdr:cNvPr id="78" name="直線コネクタ 77"/>
        <xdr:cNvCxnSpPr/>
      </xdr:nvCxnSpPr>
      <xdr:spPr>
        <a:xfrm>
          <a:off x="3492500" y="6180455"/>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98425</xdr:rowOff>
    </xdr:to>
    <xdr:sp macro="" textlink="">
      <xdr:nvSpPr>
        <xdr:cNvPr id="79" name="楕円 78"/>
        <xdr:cNvSpPr/>
      </xdr:nvSpPr>
      <xdr:spPr>
        <a:xfrm>
          <a:off x="2619375"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50165</xdr:rowOff>
    </xdr:from>
    <xdr:to xmlns:xdr="http://schemas.openxmlformats.org/drawingml/2006/spreadsheetDrawing">
      <xdr:col>19</xdr:col>
      <xdr:colOff>174625</xdr:colOff>
      <xdr:row>37</xdr:row>
      <xdr:rowOff>65405</xdr:rowOff>
    </xdr:to>
    <xdr:cxnSp macro="">
      <xdr:nvCxnSpPr>
        <xdr:cNvPr id="80" name="直線コネクタ 79"/>
        <xdr:cNvCxnSpPr/>
      </xdr:nvCxnSpPr>
      <xdr:spPr>
        <a:xfrm>
          <a:off x="2670175" y="6165215"/>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54610</xdr:rowOff>
    </xdr:to>
    <xdr:sp macro="" textlink="">
      <xdr:nvSpPr>
        <xdr:cNvPr id="81" name="楕円 80"/>
        <xdr:cNvSpPr/>
      </xdr:nvSpPr>
      <xdr:spPr>
        <a:xfrm>
          <a:off x="1809750" y="607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5715</xdr:rowOff>
    </xdr:from>
    <xdr:to xmlns:xdr="http://schemas.openxmlformats.org/drawingml/2006/spreadsheetDrawing">
      <xdr:col>15</xdr:col>
      <xdr:colOff>50800</xdr:colOff>
      <xdr:row>37</xdr:row>
      <xdr:rowOff>50165</xdr:rowOff>
    </xdr:to>
    <xdr:cxnSp macro="">
      <xdr:nvCxnSpPr>
        <xdr:cNvPr id="82" name="直線コネクタ 81"/>
        <xdr:cNvCxnSpPr/>
      </xdr:nvCxnSpPr>
      <xdr:spPr>
        <a:xfrm>
          <a:off x="1860550" y="6120765"/>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68580</xdr:rowOff>
    </xdr:from>
    <xdr:to xmlns:xdr="http://schemas.openxmlformats.org/drawingml/2006/spreadsheetDrawing">
      <xdr:col>6</xdr:col>
      <xdr:colOff>38100</xdr:colOff>
      <xdr:row>37</xdr:row>
      <xdr:rowOff>1270</xdr:rowOff>
    </xdr:to>
    <xdr:sp macro="" textlink="">
      <xdr:nvSpPr>
        <xdr:cNvPr id="83" name="楕円 82"/>
        <xdr:cNvSpPr/>
      </xdr:nvSpPr>
      <xdr:spPr>
        <a:xfrm>
          <a:off x="1000125" y="60185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117475</xdr:rowOff>
    </xdr:from>
    <xdr:to xmlns:xdr="http://schemas.openxmlformats.org/drawingml/2006/spreadsheetDrawing">
      <xdr:col>10</xdr:col>
      <xdr:colOff>114300</xdr:colOff>
      <xdr:row>37</xdr:row>
      <xdr:rowOff>5715</xdr:rowOff>
    </xdr:to>
    <xdr:cxnSp macro="">
      <xdr:nvCxnSpPr>
        <xdr:cNvPr id="84" name="直線コネクタ 83"/>
        <xdr:cNvCxnSpPr/>
      </xdr:nvCxnSpPr>
      <xdr:spPr>
        <a:xfrm>
          <a:off x="1047750" y="6067425"/>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160020</xdr:rowOff>
    </xdr:from>
    <xdr:ext cx="405130" cy="248920"/>
    <xdr:sp macro="" textlink="">
      <xdr:nvSpPr>
        <xdr:cNvPr id="85" name="n_1aveValue【道路】&#10;有形固定資産減価償却率"/>
        <xdr:cNvSpPr txBox="1"/>
      </xdr:nvSpPr>
      <xdr:spPr>
        <a:xfrm>
          <a:off x="3296285" y="5779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135255</xdr:rowOff>
    </xdr:from>
    <xdr:ext cx="405130" cy="249555"/>
    <xdr:sp macro="" textlink="">
      <xdr:nvSpPr>
        <xdr:cNvPr id="86" name="n_2aveValue【道路】&#10;有形固定資産減価償却率"/>
        <xdr:cNvSpPr txBox="1"/>
      </xdr:nvSpPr>
      <xdr:spPr>
        <a:xfrm>
          <a:off x="2483485" y="57550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71755</xdr:rowOff>
    </xdr:from>
    <xdr:ext cx="405130" cy="249555"/>
    <xdr:sp macro="" textlink="">
      <xdr:nvSpPr>
        <xdr:cNvPr id="87" name="n_3aveValue【道路】&#10;有形固定資産減価償却率"/>
        <xdr:cNvSpPr txBox="1"/>
      </xdr:nvSpPr>
      <xdr:spPr>
        <a:xfrm>
          <a:off x="1673860" y="5691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5715</xdr:rowOff>
    </xdr:from>
    <xdr:ext cx="405130" cy="249555"/>
    <xdr:sp macro="" textlink="">
      <xdr:nvSpPr>
        <xdr:cNvPr id="88" name="n_4aveValue【道路】&#10;有形固定資産減価償却率"/>
        <xdr:cNvSpPr txBox="1"/>
      </xdr:nvSpPr>
      <xdr:spPr>
        <a:xfrm>
          <a:off x="864235" y="56254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105410</xdr:rowOff>
    </xdr:from>
    <xdr:ext cx="405130" cy="249555"/>
    <xdr:sp macro="" textlink="">
      <xdr:nvSpPr>
        <xdr:cNvPr id="89" name="n_1mainValue【道路】&#10;有形固定資産減価償却率"/>
        <xdr:cNvSpPr txBox="1"/>
      </xdr:nvSpPr>
      <xdr:spPr>
        <a:xfrm>
          <a:off x="3296285" y="62204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90170</xdr:rowOff>
    </xdr:from>
    <xdr:ext cx="405130" cy="248920"/>
    <xdr:sp macro="" textlink="">
      <xdr:nvSpPr>
        <xdr:cNvPr id="90" name="n_2mainValue【道路】&#10;有形固定資産減価償却率"/>
        <xdr:cNvSpPr txBox="1"/>
      </xdr:nvSpPr>
      <xdr:spPr>
        <a:xfrm>
          <a:off x="2483485" y="62052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45720</xdr:rowOff>
    </xdr:from>
    <xdr:ext cx="405130" cy="249555"/>
    <xdr:sp macro="" textlink="">
      <xdr:nvSpPr>
        <xdr:cNvPr id="91" name="n_3mainValue【道路】&#10;有形固定資産減価償却率"/>
        <xdr:cNvSpPr txBox="1"/>
      </xdr:nvSpPr>
      <xdr:spPr>
        <a:xfrm>
          <a:off x="1673860" y="6160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158115</xdr:rowOff>
    </xdr:from>
    <xdr:ext cx="405130" cy="248920"/>
    <xdr:sp macro="" textlink="">
      <xdr:nvSpPr>
        <xdr:cNvPr id="92" name="n_4mainValue【道路】&#10;有形固定資産減価償却率"/>
        <xdr:cNvSpPr txBox="1"/>
      </xdr:nvSpPr>
      <xdr:spPr>
        <a:xfrm>
          <a:off x="864235" y="61080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3" name="正方形/長方形 92"/>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4" name="正方形/長方形 93"/>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5" name="正方形/長方形 94"/>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6" name="正方形/長方形 95"/>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7" name="正方形/長方形 96"/>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8" name="正方形/長方形 97"/>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9" name="正方形/長方形 98"/>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00" name="正方形/長方形 99"/>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101" name="テキスト ボックス 100"/>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2" name="直線コネクタ 101"/>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3" name="直線コネクタ 102"/>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4" name="テキスト ボックス 103"/>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5" name="直線コネクタ 104"/>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30860" cy="249555"/>
    <xdr:sp macro="" textlink="">
      <xdr:nvSpPr>
        <xdr:cNvPr id="106" name="テキスト ボックス 105"/>
        <xdr:cNvSpPr txBox="1"/>
      </xdr:nvSpPr>
      <xdr:spPr>
        <a:xfrm>
          <a:off x="5580380" y="63265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7" name="直線コネクタ 106"/>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101600</xdr:rowOff>
    </xdr:from>
    <xdr:ext cx="530860" cy="249555"/>
    <xdr:sp macro="" textlink="">
      <xdr:nvSpPr>
        <xdr:cNvPr id="108" name="テキスト ボックス 107"/>
        <xdr:cNvSpPr txBox="1"/>
      </xdr:nvSpPr>
      <xdr:spPr>
        <a:xfrm>
          <a:off x="5580380" y="58864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9" name="直線コネクタ 108"/>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156845</xdr:rowOff>
    </xdr:from>
    <xdr:ext cx="530860" cy="248920"/>
    <xdr:sp macro="" textlink="">
      <xdr:nvSpPr>
        <xdr:cNvPr id="110" name="テキスト ボックス 109"/>
        <xdr:cNvSpPr txBox="1"/>
      </xdr:nvSpPr>
      <xdr:spPr>
        <a:xfrm>
          <a:off x="5580380" y="544639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1" name="直線コネクタ 110"/>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46355</xdr:rowOff>
    </xdr:from>
    <xdr:ext cx="530860" cy="249555"/>
    <xdr:sp macro="" textlink="">
      <xdr:nvSpPr>
        <xdr:cNvPr id="112" name="テキスト ボックス 111"/>
        <xdr:cNvSpPr txBox="1"/>
      </xdr:nvSpPr>
      <xdr:spPr>
        <a:xfrm>
          <a:off x="5580380" y="50057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3"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13970</xdr:rowOff>
    </xdr:from>
    <xdr:to xmlns:xdr="http://schemas.openxmlformats.org/drawingml/2006/spreadsheetDrawing">
      <xdr:col>54</xdr:col>
      <xdr:colOff>174625</xdr:colOff>
      <xdr:row>40</xdr:row>
      <xdr:rowOff>126365</xdr:rowOff>
    </xdr:to>
    <xdr:cxnSp macro="">
      <xdr:nvCxnSpPr>
        <xdr:cNvPr id="114" name="直線コネクタ 113"/>
        <xdr:cNvCxnSpPr/>
      </xdr:nvCxnSpPr>
      <xdr:spPr>
        <a:xfrm flipV="1">
          <a:off x="9604375" y="5468620"/>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129540</xdr:rowOff>
    </xdr:from>
    <xdr:ext cx="469265" cy="248920"/>
    <xdr:sp macro="" textlink="">
      <xdr:nvSpPr>
        <xdr:cNvPr id="115" name="【道路】&#10;一人当たり延長最小値テキスト"/>
        <xdr:cNvSpPr txBox="1"/>
      </xdr:nvSpPr>
      <xdr:spPr>
        <a:xfrm>
          <a:off x="9642475" y="67398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126365</xdr:rowOff>
    </xdr:from>
    <xdr:to xmlns:xdr="http://schemas.openxmlformats.org/drawingml/2006/spreadsheetDrawing">
      <xdr:col>55</xdr:col>
      <xdr:colOff>88900</xdr:colOff>
      <xdr:row>40</xdr:row>
      <xdr:rowOff>126365</xdr:rowOff>
    </xdr:to>
    <xdr:cxnSp macro="">
      <xdr:nvCxnSpPr>
        <xdr:cNvPr id="116" name="直線コネクタ 115"/>
        <xdr:cNvCxnSpPr/>
      </xdr:nvCxnSpPr>
      <xdr:spPr>
        <a:xfrm>
          <a:off x="9531350" y="6736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127635</xdr:rowOff>
    </xdr:from>
    <xdr:ext cx="534035" cy="248920"/>
    <xdr:sp macro="" textlink="">
      <xdr:nvSpPr>
        <xdr:cNvPr id="117" name="【道路】&#10;一人当たり延長最大値テキスト"/>
        <xdr:cNvSpPr txBox="1"/>
      </xdr:nvSpPr>
      <xdr:spPr>
        <a:xfrm>
          <a:off x="9642475" y="52520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13970</xdr:rowOff>
    </xdr:from>
    <xdr:to xmlns:xdr="http://schemas.openxmlformats.org/drawingml/2006/spreadsheetDrawing">
      <xdr:col>55</xdr:col>
      <xdr:colOff>88900</xdr:colOff>
      <xdr:row>33</xdr:row>
      <xdr:rowOff>13970</xdr:rowOff>
    </xdr:to>
    <xdr:cxnSp macro="">
      <xdr:nvCxnSpPr>
        <xdr:cNvPr id="118" name="直線コネクタ 117"/>
        <xdr:cNvCxnSpPr/>
      </xdr:nvCxnSpPr>
      <xdr:spPr>
        <a:xfrm>
          <a:off x="9531350" y="5468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158115</xdr:rowOff>
    </xdr:from>
    <xdr:ext cx="534035" cy="248920"/>
    <xdr:sp macro="" textlink="">
      <xdr:nvSpPr>
        <xdr:cNvPr id="119" name="【道路】&#10;一人当たり延長平均値テキスト"/>
        <xdr:cNvSpPr txBox="1"/>
      </xdr:nvSpPr>
      <xdr:spPr>
        <a:xfrm>
          <a:off x="9642475" y="6108065"/>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13335</xdr:rowOff>
    </xdr:from>
    <xdr:to xmlns:xdr="http://schemas.openxmlformats.org/drawingml/2006/spreadsheetDrawing">
      <xdr:col>55</xdr:col>
      <xdr:colOff>50800</xdr:colOff>
      <xdr:row>37</xdr:row>
      <xdr:rowOff>111125</xdr:rowOff>
    </xdr:to>
    <xdr:sp macro="" textlink="">
      <xdr:nvSpPr>
        <xdr:cNvPr id="120" name="フローチャート: 判断 119"/>
        <xdr:cNvSpPr/>
      </xdr:nvSpPr>
      <xdr:spPr>
        <a:xfrm>
          <a:off x="9569450" y="61283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29845</xdr:rowOff>
    </xdr:from>
    <xdr:to xmlns:xdr="http://schemas.openxmlformats.org/drawingml/2006/spreadsheetDrawing">
      <xdr:col>50</xdr:col>
      <xdr:colOff>165100</xdr:colOff>
      <xdr:row>37</xdr:row>
      <xdr:rowOff>127635</xdr:rowOff>
    </xdr:to>
    <xdr:sp macro="" textlink="">
      <xdr:nvSpPr>
        <xdr:cNvPr id="121" name="フローチャート: 判断 120"/>
        <xdr:cNvSpPr/>
      </xdr:nvSpPr>
      <xdr:spPr>
        <a:xfrm>
          <a:off x="8794750" y="6144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62865</xdr:rowOff>
    </xdr:from>
    <xdr:to xmlns:xdr="http://schemas.openxmlformats.org/drawingml/2006/spreadsheetDrawing">
      <xdr:col>46</xdr:col>
      <xdr:colOff>38100</xdr:colOff>
      <xdr:row>37</xdr:row>
      <xdr:rowOff>160655</xdr:rowOff>
    </xdr:to>
    <xdr:sp macro="" textlink="">
      <xdr:nvSpPr>
        <xdr:cNvPr id="122" name="フローチャート: 判断 121"/>
        <xdr:cNvSpPr/>
      </xdr:nvSpPr>
      <xdr:spPr>
        <a:xfrm>
          <a:off x="7985125" y="6177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88900</xdr:rowOff>
    </xdr:from>
    <xdr:to xmlns:xdr="http://schemas.openxmlformats.org/drawingml/2006/spreadsheetDrawing">
      <xdr:col>41</xdr:col>
      <xdr:colOff>101600</xdr:colOff>
      <xdr:row>38</xdr:row>
      <xdr:rowOff>21590</xdr:rowOff>
    </xdr:to>
    <xdr:sp macro="" textlink="">
      <xdr:nvSpPr>
        <xdr:cNvPr id="123" name="フローチャート: 判断 122"/>
        <xdr:cNvSpPr/>
      </xdr:nvSpPr>
      <xdr:spPr>
        <a:xfrm>
          <a:off x="7159625" y="6203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116205</xdr:rowOff>
    </xdr:from>
    <xdr:to xmlns:xdr="http://schemas.openxmlformats.org/drawingml/2006/spreadsheetDrawing">
      <xdr:col>36</xdr:col>
      <xdr:colOff>165100</xdr:colOff>
      <xdr:row>38</xdr:row>
      <xdr:rowOff>48260</xdr:rowOff>
    </xdr:to>
    <xdr:sp macro="" textlink="">
      <xdr:nvSpPr>
        <xdr:cNvPr id="124" name="フローチャート: 判断 123"/>
        <xdr:cNvSpPr/>
      </xdr:nvSpPr>
      <xdr:spPr>
        <a:xfrm>
          <a:off x="6350000" y="62312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5" name="テキスト ボックス 124"/>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6" name="テキスト ボックス 125"/>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7" name="テキスト ボックス 126"/>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8" name="テキスト ボックス 127"/>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9" name="テキスト ボックス 128"/>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120650</xdr:rowOff>
    </xdr:from>
    <xdr:to xmlns:xdr="http://schemas.openxmlformats.org/drawingml/2006/spreadsheetDrawing">
      <xdr:col>55</xdr:col>
      <xdr:colOff>50800</xdr:colOff>
      <xdr:row>37</xdr:row>
      <xdr:rowOff>53340</xdr:rowOff>
    </xdr:to>
    <xdr:sp macro="" textlink="">
      <xdr:nvSpPr>
        <xdr:cNvPr id="130" name="楕円 129"/>
        <xdr:cNvSpPr/>
      </xdr:nvSpPr>
      <xdr:spPr>
        <a:xfrm>
          <a:off x="9569450" y="60706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142240</xdr:rowOff>
    </xdr:from>
    <xdr:ext cx="534035" cy="248920"/>
    <xdr:sp macro="" textlink="">
      <xdr:nvSpPr>
        <xdr:cNvPr id="131" name="【道路】&#10;一人当たり延長該当値テキスト"/>
        <xdr:cNvSpPr txBox="1"/>
      </xdr:nvSpPr>
      <xdr:spPr>
        <a:xfrm>
          <a:off x="9642475" y="59270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134620</xdr:rowOff>
    </xdr:from>
    <xdr:to xmlns:xdr="http://schemas.openxmlformats.org/drawingml/2006/spreadsheetDrawing">
      <xdr:col>50</xdr:col>
      <xdr:colOff>165100</xdr:colOff>
      <xdr:row>37</xdr:row>
      <xdr:rowOff>67310</xdr:rowOff>
    </xdr:to>
    <xdr:sp macro="" textlink="">
      <xdr:nvSpPr>
        <xdr:cNvPr id="132" name="楕円 131"/>
        <xdr:cNvSpPr/>
      </xdr:nvSpPr>
      <xdr:spPr>
        <a:xfrm>
          <a:off x="8794750" y="6084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4445</xdr:rowOff>
    </xdr:from>
    <xdr:to xmlns:xdr="http://schemas.openxmlformats.org/drawingml/2006/spreadsheetDrawing">
      <xdr:col>55</xdr:col>
      <xdr:colOff>0</xdr:colOff>
      <xdr:row>37</xdr:row>
      <xdr:rowOff>18415</xdr:rowOff>
    </xdr:to>
    <xdr:cxnSp macro="">
      <xdr:nvCxnSpPr>
        <xdr:cNvPr id="133" name="直線コネクタ 132"/>
        <xdr:cNvCxnSpPr/>
      </xdr:nvCxnSpPr>
      <xdr:spPr>
        <a:xfrm flipV="1">
          <a:off x="8845550" y="6119495"/>
          <a:ext cx="758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158115</xdr:rowOff>
    </xdr:from>
    <xdr:to xmlns:xdr="http://schemas.openxmlformats.org/drawingml/2006/spreadsheetDrawing">
      <xdr:col>46</xdr:col>
      <xdr:colOff>38100</xdr:colOff>
      <xdr:row>37</xdr:row>
      <xdr:rowOff>90805</xdr:rowOff>
    </xdr:to>
    <xdr:sp macro="" textlink="">
      <xdr:nvSpPr>
        <xdr:cNvPr id="134" name="楕円 133"/>
        <xdr:cNvSpPr/>
      </xdr:nvSpPr>
      <xdr:spPr>
        <a:xfrm>
          <a:off x="7985125" y="6108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37</xdr:row>
      <xdr:rowOff>18415</xdr:rowOff>
    </xdr:from>
    <xdr:to xmlns:xdr="http://schemas.openxmlformats.org/drawingml/2006/spreadsheetDrawing">
      <xdr:col>50</xdr:col>
      <xdr:colOff>114300</xdr:colOff>
      <xdr:row>37</xdr:row>
      <xdr:rowOff>41275</xdr:rowOff>
    </xdr:to>
    <xdr:cxnSp macro="">
      <xdr:nvCxnSpPr>
        <xdr:cNvPr id="135" name="直線コネクタ 134"/>
        <xdr:cNvCxnSpPr/>
      </xdr:nvCxnSpPr>
      <xdr:spPr>
        <a:xfrm flipV="1">
          <a:off x="8032750" y="613346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xdr:rowOff>
    </xdr:from>
    <xdr:to xmlns:xdr="http://schemas.openxmlformats.org/drawingml/2006/spreadsheetDrawing">
      <xdr:col>41</xdr:col>
      <xdr:colOff>101600</xdr:colOff>
      <xdr:row>37</xdr:row>
      <xdr:rowOff>107315</xdr:rowOff>
    </xdr:to>
    <xdr:sp macro="" textlink="">
      <xdr:nvSpPr>
        <xdr:cNvPr id="136" name="楕円 135"/>
        <xdr:cNvSpPr/>
      </xdr:nvSpPr>
      <xdr:spPr>
        <a:xfrm>
          <a:off x="7159625" y="6124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41275</xdr:rowOff>
    </xdr:from>
    <xdr:to xmlns:xdr="http://schemas.openxmlformats.org/drawingml/2006/spreadsheetDrawing">
      <xdr:col>45</xdr:col>
      <xdr:colOff>174625</xdr:colOff>
      <xdr:row>37</xdr:row>
      <xdr:rowOff>59055</xdr:rowOff>
    </xdr:to>
    <xdr:cxnSp macro="">
      <xdr:nvCxnSpPr>
        <xdr:cNvPr id="137" name="直線コネクタ 136"/>
        <xdr:cNvCxnSpPr/>
      </xdr:nvCxnSpPr>
      <xdr:spPr>
        <a:xfrm flipV="1">
          <a:off x="7210425" y="615632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25400</xdr:rowOff>
    </xdr:from>
    <xdr:to xmlns:xdr="http://schemas.openxmlformats.org/drawingml/2006/spreadsheetDrawing">
      <xdr:col>36</xdr:col>
      <xdr:colOff>165100</xdr:colOff>
      <xdr:row>37</xdr:row>
      <xdr:rowOff>123190</xdr:rowOff>
    </xdr:to>
    <xdr:sp macro="" textlink="">
      <xdr:nvSpPr>
        <xdr:cNvPr id="138" name="楕円 137"/>
        <xdr:cNvSpPr/>
      </xdr:nvSpPr>
      <xdr:spPr>
        <a:xfrm>
          <a:off x="635000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59055</xdr:rowOff>
    </xdr:from>
    <xdr:to xmlns:xdr="http://schemas.openxmlformats.org/drawingml/2006/spreadsheetDrawing">
      <xdr:col>41</xdr:col>
      <xdr:colOff>50800</xdr:colOff>
      <xdr:row>37</xdr:row>
      <xdr:rowOff>73660</xdr:rowOff>
    </xdr:to>
    <xdr:cxnSp macro="">
      <xdr:nvCxnSpPr>
        <xdr:cNvPr id="139" name="直線コネクタ 138"/>
        <xdr:cNvCxnSpPr/>
      </xdr:nvCxnSpPr>
      <xdr:spPr>
        <a:xfrm flipV="1">
          <a:off x="6400800" y="617410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119380</xdr:rowOff>
    </xdr:from>
    <xdr:ext cx="534035" cy="248920"/>
    <xdr:sp macro="" textlink="">
      <xdr:nvSpPr>
        <xdr:cNvPr id="140" name="n_1aveValue【道路】&#10;一人当たり延長"/>
        <xdr:cNvSpPr txBox="1"/>
      </xdr:nvSpPr>
      <xdr:spPr>
        <a:xfrm>
          <a:off x="8581390" y="62344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152400</xdr:rowOff>
    </xdr:from>
    <xdr:ext cx="534035" cy="248920"/>
    <xdr:sp macro="" textlink="">
      <xdr:nvSpPr>
        <xdr:cNvPr id="141" name="n_2aveValue【道路】&#10;一人当たり延長"/>
        <xdr:cNvSpPr txBox="1"/>
      </xdr:nvSpPr>
      <xdr:spPr>
        <a:xfrm>
          <a:off x="7784465" y="62674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12700</xdr:rowOff>
    </xdr:from>
    <xdr:ext cx="534035" cy="249555"/>
    <xdr:sp macro="" textlink="">
      <xdr:nvSpPr>
        <xdr:cNvPr id="142" name="n_3aveValue【道路】&#10;一人当たり延長"/>
        <xdr:cNvSpPr txBox="1"/>
      </xdr:nvSpPr>
      <xdr:spPr>
        <a:xfrm>
          <a:off x="6974840" y="62928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39370</xdr:rowOff>
    </xdr:from>
    <xdr:ext cx="534035" cy="249555"/>
    <xdr:sp macro="" textlink="">
      <xdr:nvSpPr>
        <xdr:cNvPr id="143" name="n_4aveValue【道路】&#10;一人当たり延長"/>
        <xdr:cNvSpPr txBox="1"/>
      </xdr:nvSpPr>
      <xdr:spPr>
        <a:xfrm>
          <a:off x="6149340" y="63195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35</xdr:row>
      <xdr:rowOff>83185</xdr:rowOff>
    </xdr:from>
    <xdr:ext cx="534035" cy="248920"/>
    <xdr:sp macro="" textlink="">
      <xdr:nvSpPr>
        <xdr:cNvPr id="144" name="n_1mainValue【道路】&#10;一人当たり延長"/>
        <xdr:cNvSpPr txBox="1"/>
      </xdr:nvSpPr>
      <xdr:spPr>
        <a:xfrm>
          <a:off x="8581390" y="58680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106045</xdr:rowOff>
    </xdr:from>
    <xdr:ext cx="534035" cy="249555"/>
    <xdr:sp macro="" textlink="">
      <xdr:nvSpPr>
        <xdr:cNvPr id="145" name="n_2mainValue【道路】&#10;一人当たり延長"/>
        <xdr:cNvSpPr txBox="1"/>
      </xdr:nvSpPr>
      <xdr:spPr>
        <a:xfrm>
          <a:off x="7784465" y="589089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123825</xdr:rowOff>
    </xdr:from>
    <xdr:ext cx="534035" cy="248920"/>
    <xdr:sp macro="" textlink="">
      <xdr:nvSpPr>
        <xdr:cNvPr id="146" name="n_3mainValue【道路】&#10;一人当たり延長"/>
        <xdr:cNvSpPr txBox="1"/>
      </xdr:nvSpPr>
      <xdr:spPr>
        <a:xfrm>
          <a:off x="6974840" y="590867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138430</xdr:rowOff>
    </xdr:from>
    <xdr:ext cx="534035" cy="249555"/>
    <xdr:sp macro="" textlink="">
      <xdr:nvSpPr>
        <xdr:cNvPr id="147" name="n_4mainValue【道路】&#10;一人当たり延長"/>
        <xdr:cNvSpPr txBox="1"/>
      </xdr:nvSpPr>
      <xdr:spPr>
        <a:xfrm>
          <a:off x="6149340" y="59232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8" name="正方形/長方形 147"/>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0" name="正方形/長方形 149"/>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2" name="正方形/長方形 151"/>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4" name="正方形/長方形 153"/>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5" name="正方形/長方形 154"/>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6" name="テキスト ボックス 155"/>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7" name="直線コネクタ 156"/>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8" name="テキスト ボックス 157"/>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159" name="直線コネクタ 158"/>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101600</xdr:rowOff>
    </xdr:from>
    <xdr:ext cx="403225" cy="249555"/>
    <xdr:sp macro="" textlink="">
      <xdr:nvSpPr>
        <xdr:cNvPr id="160" name="テキスト ボックス 159"/>
        <xdr:cNvSpPr txBox="1"/>
      </xdr:nvSpPr>
      <xdr:spPr>
        <a:xfrm>
          <a:off x="342900" y="10509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161" name="直線コネクタ 160"/>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9555"/>
    <xdr:sp macro="" textlink="">
      <xdr:nvSpPr>
        <xdr:cNvPr id="162" name="テキスト ボックス 161"/>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164" name="テキスト ボックス 163"/>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165" name="直線コネクタ 164"/>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8920"/>
    <xdr:sp macro="" textlink="">
      <xdr:nvSpPr>
        <xdr:cNvPr id="166" name="テキスト ボックス 165"/>
        <xdr:cNvSpPr txBox="1"/>
      </xdr:nvSpPr>
      <xdr:spPr>
        <a:xfrm>
          <a:off x="34290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167" name="直線コネクタ 166"/>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120015</xdr:rowOff>
    </xdr:from>
    <xdr:ext cx="339090" cy="248920"/>
    <xdr:sp macro="" textlink="">
      <xdr:nvSpPr>
        <xdr:cNvPr id="168" name="テキスト ボックス 167"/>
        <xdr:cNvSpPr txBox="1"/>
      </xdr:nvSpPr>
      <xdr:spPr>
        <a:xfrm>
          <a:off x="391160" y="9041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47625</xdr:rowOff>
    </xdr:from>
    <xdr:to xmlns:xdr="http://schemas.openxmlformats.org/drawingml/2006/spreadsheetDrawing">
      <xdr:col>24</xdr:col>
      <xdr:colOff>62865</xdr:colOff>
      <xdr:row>64</xdr:row>
      <xdr:rowOff>90170</xdr:rowOff>
    </xdr:to>
    <xdr:cxnSp macro="">
      <xdr:nvCxnSpPr>
        <xdr:cNvPr id="171" name="直線コネクタ 170"/>
        <xdr:cNvCxnSpPr/>
      </xdr:nvCxnSpPr>
      <xdr:spPr>
        <a:xfrm flipV="1">
          <a:off x="4253865" y="929957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93980</xdr:rowOff>
    </xdr:from>
    <xdr:ext cx="404495" cy="248920"/>
    <xdr:sp macro="" textlink="">
      <xdr:nvSpPr>
        <xdr:cNvPr id="172" name="【橋りょう・トンネル】&#10;有形固定資産減価償却率最小値テキスト"/>
        <xdr:cNvSpPr txBox="1"/>
      </xdr:nvSpPr>
      <xdr:spPr>
        <a:xfrm>
          <a:off x="4292600" y="1066673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90170</xdr:rowOff>
    </xdr:from>
    <xdr:to xmlns:xdr="http://schemas.openxmlformats.org/drawingml/2006/spreadsheetDrawing">
      <xdr:col>24</xdr:col>
      <xdr:colOff>152400</xdr:colOff>
      <xdr:row>64</xdr:row>
      <xdr:rowOff>90170</xdr:rowOff>
    </xdr:to>
    <xdr:cxnSp macro="">
      <xdr:nvCxnSpPr>
        <xdr:cNvPr id="173" name="直線コネクタ 172"/>
        <xdr:cNvCxnSpPr/>
      </xdr:nvCxnSpPr>
      <xdr:spPr>
        <a:xfrm>
          <a:off x="4181475" y="10662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161290</xdr:rowOff>
    </xdr:from>
    <xdr:ext cx="339725" cy="248920"/>
    <xdr:sp macro="" textlink="">
      <xdr:nvSpPr>
        <xdr:cNvPr id="174" name="【橋りょう・トンネル】&#10;有形固定資産減価償却率最大値テキスト"/>
        <xdr:cNvSpPr txBox="1"/>
      </xdr:nvSpPr>
      <xdr:spPr>
        <a:xfrm>
          <a:off x="4292600" y="908304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47625</xdr:rowOff>
    </xdr:from>
    <xdr:to xmlns:xdr="http://schemas.openxmlformats.org/drawingml/2006/spreadsheetDrawing">
      <xdr:col>24</xdr:col>
      <xdr:colOff>152400</xdr:colOff>
      <xdr:row>56</xdr:row>
      <xdr:rowOff>47625</xdr:rowOff>
    </xdr:to>
    <xdr:cxnSp macro="">
      <xdr:nvCxnSpPr>
        <xdr:cNvPr id="175" name="直線コネクタ 174"/>
        <xdr:cNvCxnSpPr/>
      </xdr:nvCxnSpPr>
      <xdr:spPr>
        <a:xfrm>
          <a:off x="4181475" y="9299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67945</xdr:rowOff>
    </xdr:from>
    <xdr:ext cx="404495" cy="249555"/>
    <xdr:sp macro="" textlink="">
      <xdr:nvSpPr>
        <xdr:cNvPr id="176" name="【橋りょう・トンネル】&#10;有形固定資産減価償却率平均値テキスト"/>
        <xdr:cNvSpPr txBox="1"/>
      </xdr:nvSpPr>
      <xdr:spPr>
        <a:xfrm>
          <a:off x="4292600" y="1031049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88900</xdr:rowOff>
    </xdr:from>
    <xdr:to xmlns:xdr="http://schemas.openxmlformats.org/drawingml/2006/spreadsheetDrawing">
      <xdr:col>24</xdr:col>
      <xdr:colOff>114300</xdr:colOff>
      <xdr:row>63</xdr:row>
      <xdr:rowOff>21590</xdr:rowOff>
    </xdr:to>
    <xdr:sp macro="" textlink="">
      <xdr:nvSpPr>
        <xdr:cNvPr id="177" name="フローチャート: 判断 176"/>
        <xdr:cNvSpPr/>
      </xdr:nvSpPr>
      <xdr:spPr>
        <a:xfrm>
          <a:off x="4203700" y="1033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62</xdr:row>
      <xdr:rowOff>48260</xdr:rowOff>
    </xdr:from>
    <xdr:to xmlns:xdr="http://schemas.openxmlformats.org/drawingml/2006/spreadsheetDrawing">
      <xdr:col>20</xdr:col>
      <xdr:colOff>38100</xdr:colOff>
      <xdr:row>62</xdr:row>
      <xdr:rowOff>146050</xdr:rowOff>
    </xdr:to>
    <xdr:sp macro="" textlink="">
      <xdr:nvSpPr>
        <xdr:cNvPr id="178" name="フローチャート: 判断 177"/>
        <xdr:cNvSpPr/>
      </xdr:nvSpPr>
      <xdr:spPr>
        <a:xfrm>
          <a:off x="3444875" y="102908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26670</xdr:rowOff>
    </xdr:from>
    <xdr:to xmlns:xdr="http://schemas.openxmlformats.org/drawingml/2006/spreadsheetDrawing">
      <xdr:col>15</xdr:col>
      <xdr:colOff>101600</xdr:colOff>
      <xdr:row>62</xdr:row>
      <xdr:rowOff>124460</xdr:rowOff>
    </xdr:to>
    <xdr:sp macro="" textlink="">
      <xdr:nvSpPr>
        <xdr:cNvPr id="179" name="フローチャート: 判断 178"/>
        <xdr:cNvSpPr/>
      </xdr:nvSpPr>
      <xdr:spPr>
        <a:xfrm>
          <a:off x="2619375" y="1026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143510</xdr:rowOff>
    </xdr:from>
    <xdr:to xmlns:xdr="http://schemas.openxmlformats.org/drawingml/2006/spreadsheetDrawing">
      <xdr:col>10</xdr:col>
      <xdr:colOff>165100</xdr:colOff>
      <xdr:row>62</xdr:row>
      <xdr:rowOff>76200</xdr:rowOff>
    </xdr:to>
    <xdr:sp macro="" textlink="">
      <xdr:nvSpPr>
        <xdr:cNvPr id="180" name="フローチャート: 判断 179"/>
        <xdr:cNvSpPr/>
      </xdr:nvSpPr>
      <xdr:spPr>
        <a:xfrm>
          <a:off x="1809750" y="1022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147320</xdr:rowOff>
    </xdr:from>
    <xdr:to xmlns:xdr="http://schemas.openxmlformats.org/drawingml/2006/spreadsheetDrawing">
      <xdr:col>6</xdr:col>
      <xdr:colOff>38100</xdr:colOff>
      <xdr:row>62</xdr:row>
      <xdr:rowOff>80010</xdr:rowOff>
    </xdr:to>
    <xdr:sp macro="" textlink="">
      <xdr:nvSpPr>
        <xdr:cNvPr id="181" name="フローチャート: 判断 180"/>
        <xdr:cNvSpPr/>
      </xdr:nvSpPr>
      <xdr:spPr>
        <a:xfrm>
          <a:off x="1000125" y="102247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52070</xdr:rowOff>
    </xdr:from>
    <xdr:to xmlns:xdr="http://schemas.openxmlformats.org/drawingml/2006/spreadsheetDrawing">
      <xdr:col>24</xdr:col>
      <xdr:colOff>114300</xdr:colOff>
      <xdr:row>62</xdr:row>
      <xdr:rowOff>149860</xdr:rowOff>
    </xdr:to>
    <xdr:sp macro="" textlink="">
      <xdr:nvSpPr>
        <xdr:cNvPr id="187" name="楕円 186"/>
        <xdr:cNvSpPr/>
      </xdr:nvSpPr>
      <xdr:spPr>
        <a:xfrm>
          <a:off x="4203700" y="1029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73660</xdr:rowOff>
    </xdr:from>
    <xdr:ext cx="404495" cy="249555"/>
    <xdr:sp macro="" textlink="">
      <xdr:nvSpPr>
        <xdr:cNvPr id="188" name="【橋りょう・トンネル】&#10;有形固定資産減価償却率該当値テキスト"/>
        <xdr:cNvSpPr txBox="1"/>
      </xdr:nvSpPr>
      <xdr:spPr>
        <a:xfrm>
          <a:off x="4292600" y="101511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31750</xdr:rowOff>
    </xdr:from>
    <xdr:to xmlns:xdr="http://schemas.openxmlformats.org/drawingml/2006/spreadsheetDrawing">
      <xdr:col>20</xdr:col>
      <xdr:colOff>38100</xdr:colOff>
      <xdr:row>62</xdr:row>
      <xdr:rowOff>129540</xdr:rowOff>
    </xdr:to>
    <xdr:sp macro="" textlink="">
      <xdr:nvSpPr>
        <xdr:cNvPr id="189" name="楕円 188"/>
        <xdr:cNvSpPr/>
      </xdr:nvSpPr>
      <xdr:spPr>
        <a:xfrm>
          <a:off x="3444875" y="102743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80645</xdr:rowOff>
    </xdr:from>
    <xdr:to xmlns:xdr="http://schemas.openxmlformats.org/drawingml/2006/spreadsheetDrawing">
      <xdr:col>24</xdr:col>
      <xdr:colOff>63500</xdr:colOff>
      <xdr:row>62</xdr:row>
      <xdr:rowOff>100965</xdr:rowOff>
    </xdr:to>
    <xdr:cxnSp macro="">
      <xdr:nvCxnSpPr>
        <xdr:cNvPr id="190" name="直線コネクタ 189"/>
        <xdr:cNvCxnSpPr/>
      </xdr:nvCxnSpPr>
      <xdr:spPr>
        <a:xfrm>
          <a:off x="3492500" y="1032319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19050</xdr:rowOff>
    </xdr:from>
    <xdr:to xmlns:xdr="http://schemas.openxmlformats.org/drawingml/2006/spreadsheetDrawing">
      <xdr:col>15</xdr:col>
      <xdr:colOff>101600</xdr:colOff>
      <xdr:row>62</xdr:row>
      <xdr:rowOff>116840</xdr:rowOff>
    </xdr:to>
    <xdr:sp macro="" textlink="">
      <xdr:nvSpPr>
        <xdr:cNvPr id="191" name="楕円 190"/>
        <xdr:cNvSpPr/>
      </xdr:nvSpPr>
      <xdr:spPr>
        <a:xfrm>
          <a:off x="2619375" y="10261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67945</xdr:rowOff>
    </xdr:from>
    <xdr:to xmlns:xdr="http://schemas.openxmlformats.org/drawingml/2006/spreadsheetDrawing">
      <xdr:col>19</xdr:col>
      <xdr:colOff>174625</xdr:colOff>
      <xdr:row>62</xdr:row>
      <xdr:rowOff>80645</xdr:rowOff>
    </xdr:to>
    <xdr:cxnSp macro="">
      <xdr:nvCxnSpPr>
        <xdr:cNvPr id="192" name="直線コネクタ 191"/>
        <xdr:cNvCxnSpPr/>
      </xdr:nvCxnSpPr>
      <xdr:spPr>
        <a:xfrm>
          <a:off x="2670175" y="1031049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635</xdr:rowOff>
    </xdr:from>
    <xdr:to xmlns:xdr="http://schemas.openxmlformats.org/drawingml/2006/spreadsheetDrawing">
      <xdr:col>10</xdr:col>
      <xdr:colOff>165100</xdr:colOff>
      <xdr:row>62</xdr:row>
      <xdr:rowOff>98425</xdr:rowOff>
    </xdr:to>
    <xdr:sp macro="" textlink="">
      <xdr:nvSpPr>
        <xdr:cNvPr id="193" name="楕円 192"/>
        <xdr:cNvSpPr/>
      </xdr:nvSpPr>
      <xdr:spPr>
        <a:xfrm>
          <a:off x="1809750" y="10243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50165</xdr:rowOff>
    </xdr:from>
    <xdr:to xmlns:xdr="http://schemas.openxmlformats.org/drawingml/2006/spreadsheetDrawing">
      <xdr:col>15</xdr:col>
      <xdr:colOff>50800</xdr:colOff>
      <xdr:row>62</xdr:row>
      <xdr:rowOff>67945</xdr:rowOff>
    </xdr:to>
    <xdr:cxnSp macro="">
      <xdr:nvCxnSpPr>
        <xdr:cNvPr id="194" name="直線コネクタ 193"/>
        <xdr:cNvCxnSpPr/>
      </xdr:nvCxnSpPr>
      <xdr:spPr>
        <a:xfrm>
          <a:off x="1860550" y="1029271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136525</xdr:rowOff>
    </xdr:from>
    <xdr:to xmlns:xdr="http://schemas.openxmlformats.org/drawingml/2006/spreadsheetDrawing">
      <xdr:col>6</xdr:col>
      <xdr:colOff>38100</xdr:colOff>
      <xdr:row>62</xdr:row>
      <xdr:rowOff>69215</xdr:rowOff>
    </xdr:to>
    <xdr:sp macro="" textlink="">
      <xdr:nvSpPr>
        <xdr:cNvPr id="195" name="楕円 194"/>
        <xdr:cNvSpPr/>
      </xdr:nvSpPr>
      <xdr:spPr>
        <a:xfrm>
          <a:off x="1000125" y="10213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20320</xdr:rowOff>
    </xdr:from>
    <xdr:to xmlns:xdr="http://schemas.openxmlformats.org/drawingml/2006/spreadsheetDrawing">
      <xdr:col>10</xdr:col>
      <xdr:colOff>114300</xdr:colOff>
      <xdr:row>62</xdr:row>
      <xdr:rowOff>50165</xdr:rowOff>
    </xdr:to>
    <xdr:cxnSp macro="">
      <xdr:nvCxnSpPr>
        <xdr:cNvPr id="196" name="直線コネクタ 195"/>
        <xdr:cNvCxnSpPr/>
      </xdr:nvCxnSpPr>
      <xdr:spPr>
        <a:xfrm>
          <a:off x="1047750" y="1026287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137795</xdr:rowOff>
    </xdr:from>
    <xdr:ext cx="405130" cy="249555"/>
    <xdr:sp macro="" textlink="">
      <xdr:nvSpPr>
        <xdr:cNvPr id="197" name="n_1aveValue【橋りょう・トンネル】&#10;有形固定資産減価償却率"/>
        <xdr:cNvSpPr txBox="1"/>
      </xdr:nvSpPr>
      <xdr:spPr>
        <a:xfrm>
          <a:off x="3296285" y="103803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116205</xdr:rowOff>
    </xdr:from>
    <xdr:ext cx="405130" cy="248920"/>
    <xdr:sp macro="" textlink="">
      <xdr:nvSpPr>
        <xdr:cNvPr id="198" name="n_2aveValue【橋りょう・トンネル】&#10;有形固定資産減価償却率"/>
        <xdr:cNvSpPr txBox="1"/>
      </xdr:nvSpPr>
      <xdr:spPr>
        <a:xfrm>
          <a:off x="2483485" y="103587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92710</xdr:rowOff>
    </xdr:from>
    <xdr:ext cx="405130" cy="248920"/>
    <xdr:sp macro="" textlink="">
      <xdr:nvSpPr>
        <xdr:cNvPr id="199" name="n_3aveValue【橋りょう・トンネル】&#10;有形固定資産減価償却率"/>
        <xdr:cNvSpPr txBox="1"/>
      </xdr:nvSpPr>
      <xdr:spPr>
        <a:xfrm>
          <a:off x="1673860" y="10005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71755</xdr:rowOff>
    </xdr:from>
    <xdr:ext cx="405130" cy="249555"/>
    <xdr:sp macro="" textlink="">
      <xdr:nvSpPr>
        <xdr:cNvPr id="200" name="n_4aveValue【橋りょう・トンネル】&#10;有形固定資産減価償却率"/>
        <xdr:cNvSpPr txBox="1"/>
      </xdr:nvSpPr>
      <xdr:spPr>
        <a:xfrm>
          <a:off x="864235" y="103143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145415</xdr:rowOff>
    </xdr:from>
    <xdr:ext cx="405130" cy="249555"/>
    <xdr:sp macro="" textlink="">
      <xdr:nvSpPr>
        <xdr:cNvPr id="201" name="n_1mainValue【橋りょう・トンネル】&#10;有形固定資産減価償却率"/>
        <xdr:cNvSpPr txBox="1"/>
      </xdr:nvSpPr>
      <xdr:spPr>
        <a:xfrm>
          <a:off x="3296285" y="10057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132715</xdr:rowOff>
    </xdr:from>
    <xdr:ext cx="405130" cy="249555"/>
    <xdr:sp macro="" textlink="">
      <xdr:nvSpPr>
        <xdr:cNvPr id="202" name="n_2mainValue【橋りょう・トンネル】&#10;有形固定資産減価償却率"/>
        <xdr:cNvSpPr txBox="1"/>
      </xdr:nvSpPr>
      <xdr:spPr>
        <a:xfrm>
          <a:off x="2483485" y="100450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90170</xdr:rowOff>
    </xdr:from>
    <xdr:ext cx="405130" cy="248920"/>
    <xdr:sp macro="" textlink="">
      <xdr:nvSpPr>
        <xdr:cNvPr id="203" name="n_3mainValue【橋りょう・トンネル】&#10;有形固定資産減価償却率"/>
        <xdr:cNvSpPr txBox="1"/>
      </xdr:nvSpPr>
      <xdr:spPr>
        <a:xfrm>
          <a:off x="1673860" y="103327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85090</xdr:rowOff>
    </xdr:from>
    <xdr:ext cx="405130" cy="248920"/>
    <xdr:sp macro="" textlink="">
      <xdr:nvSpPr>
        <xdr:cNvPr id="204" name="n_4mainValue【橋りょう・トンネル】&#10;有形固定資産減価償却率"/>
        <xdr:cNvSpPr txBox="1"/>
      </xdr:nvSpPr>
      <xdr:spPr>
        <a:xfrm>
          <a:off x="864235" y="99974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27940</xdr:rowOff>
    </xdr:from>
    <xdr:ext cx="248920" cy="248920"/>
    <xdr:sp macro="" textlink="">
      <xdr:nvSpPr>
        <xdr:cNvPr id="216" name="テキスト ボックス 215"/>
        <xdr:cNvSpPr txBox="1"/>
      </xdr:nvSpPr>
      <xdr:spPr>
        <a:xfrm>
          <a:off x="5831205" y="1043559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55245</xdr:rowOff>
    </xdr:from>
    <xdr:to xmlns:xdr="http://schemas.openxmlformats.org/drawingml/2006/spreadsheetDrawing">
      <xdr:col>59</xdr:col>
      <xdr:colOff>50800</xdr:colOff>
      <xdr:row>61</xdr:row>
      <xdr:rowOff>55245</xdr:rowOff>
    </xdr:to>
    <xdr:cxnSp macro="">
      <xdr:nvCxnSpPr>
        <xdr:cNvPr id="217" name="直線コネクタ 216"/>
        <xdr:cNvCxnSpPr/>
      </xdr:nvCxnSpPr>
      <xdr:spPr>
        <a:xfrm>
          <a:off x="6064250" y="10132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83185</xdr:rowOff>
    </xdr:from>
    <xdr:ext cx="595630" cy="248920"/>
    <xdr:sp macro="" textlink="">
      <xdr:nvSpPr>
        <xdr:cNvPr id="218" name="テキスト ボックス 217"/>
        <xdr:cNvSpPr txBox="1"/>
      </xdr:nvSpPr>
      <xdr:spPr>
        <a:xfrm>
          <a:off x="5516245" y="99955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109855</xdr:rowOff>
    </xdr:from>
    <xdr:to xmlns:xdr="http://schemas.openxmlformats.org/drawingml/2006/spreadsheetDrawing">
      <xdr:col>59</xdr:col>
      <xdr:colOff>50800</xdr:colOff>
      <xdr:row>58</xdr:row>
      <xdr:rowOff>109855</xdr:rowOff>
    </xdr:to>
    <xdr:cxnSp macro="">
      <xdr:nvCxnSpPr>
        <xdr:cNvPr id="219" name="直線コネクタ 218"/>
        <xdr:cNvCxnSpPr/>
      </xdr:nvCxnSpPr>
      <xdr:spPr>
        <a:xfrm>
          <a:off x="6064250" y="9692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137795</xdr:rowOff>
    </xdr:from>
    <xdr:ext cx="685165" cy="249555"/>
    <xdr:sp macro="" textlink="">
      <xdr:nvSpPr>
        <xdr:cNvPr id="220" name="テキスト ボックス 219"/>
        <xdr:cNvSpPr txBox="1"/>
      </xdr:nvSpPr>
      <xdr:spPr>
        <a:xfrm>
          <a:off x="5426075" y="955484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27940</xdr:rowOff>
    </xdr:from>
    <xdr:ext cx="685165" cy="248920"/>
    <xdr:sp macro="" textlink="">
      <xdr:nvSpPr>
        <xdr:cNvPr id="222" name="テキスト ボックス 221"/>
        <xdr:cNvSpPr txBox="1"/>
      </xdr:nvSpPr>
      <xdr:spPr>
        <a:xfrm>
          <a:off x="5426075" y="91147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3" name="直線コネクタ 222"/>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4" name="テキスト ボックス 223"/>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5"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106045</xdr:rowOff>
    </xdr:from>
    <xdr:to xmlns:xdr="http://schemas.openxmlformats.org/drawingml/2006/spreadsheetDrawing">
      <xdr:col>54</xdr:col>
      <xdr:colOff>174625</xdr:colOff>
      <xdr:row>63</xdr:row>
      <xdr:rowOff>151130</xdr:rowOff>
    </xdr:to>
    <xdr:cxnSp macro="">
      <xdr:nvCxnSpPr>
        <xdr:cNvPr id="226" name="直線コネクタ 225"/>
        <xdr:cNvCxnSpPr/>
      </xdr:nvCxnSpPr>
      <xdr:spPr>
        <a:xfrm flipV="1">
          <a:off x="9604375" y="919289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154940</xdr:rowOff>
    </xdr:from>
    <xdr:ext cx="534035" cy="248920"/>
    <xdr:sp macro="" textlink="">
      <xdr:nvSpPr>
        <xdr:cNvPr id="227" name="【橋りょう・トンネル】&#10;一人当たり有形固定資産（償却資産）額最小値テキスト"/>
        <xdr:cNvSpPr txBox="1"/>
      </xdr:nvSpPr>
      <xdr:spPr>
        <a:xfrm>
          <a:off x="9642475" y="105625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151130</xdr:rowOff>
    </xdr:from>
    <xdr:to xmlns:xdr="http://schemas.openxmlformats.org/drawingml/2006/spreadsheetDrawing">
      <xdr:col>55</xdr:col>
      <xdr:colOff>88900</xdr:colOff>
      <xdr:row>63</xdr:row>
      <xdr:rowOff>151130</xdr:rowOff>
    </xdr:to>
    <xdr:cxnSp macro="">
      <xdr:nvCxnSpPr>
        <xdr:cNvPr id="228" name="直線コネクタ 227"/>
        <xdr:cNvCxnSpPr/>
      </xdr:nvCxnSpPr>
      <xdr:spPr>
        <a:xfrm>
          <a:off x="9531350" y="10558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55245</xdr:rowOff>
    </xdr:from>
    <xdr:ext cx="689610" cy="248920"/>
    <xdr:sp macro="" textlink="">
      <xdr:nvSpPr>
        <xdr:cNvPr id="229" name="【橋りょう・トンネル】&#10;一人当たり有形固定資産（償却資産）額最大値テキスト"/>
        <xdr:cNvSpPr txBox="1"/>
      </xdr:nvSpPr>
      <xdr:spPr>
        <a:xfrm>
          <a:off x="9642475" y="8976995"/>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106045</xdr:rowOff>
    </xdr:from>
    <xdr:to xmlns:xdr="http://schemas.openxmlformats.org/drawingml/2006/spreadsheetDrawing">
      <xdr:col>55</xdr:col>
      <xdr:colOff>88900</xdr:colOff>
      <xdr:row>55</xdr:row>
      <xdr:rowOff>106045</xdr:rowOff>
    </xdr:to>
    <xdr:cxnSp macro="">
      <xdr:nvCxnSpPr>
        <xdr:cNvPr id="230" name="直線コネクタ 229"/>
        <xdr:cNvCxnSpPr/>
      </xdr:nvCxnSpPr>
      <xdr:spPr>
        <a:xfrm>
          <a:off x="9531350" y="9192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5715</xdr:rowOff>
    </xdr:from>
    <xdr:ext cx="598170" cy="249555"/>
    <xdr:sp macro="" textlink="">
      <xdr:nvSpPr>
        <xdr:cNvPr id="231" name="【橋りょう・トンネル】&#10;一人当たり有形固定資産（償却資産）額平均値テキスト"/>
        <xdr:cNvSpPr txBox="1"/>
      </xdr:nvSpPr>
      <xdr:spPr>
        <a:xfrm>
          <a:off x="9642475" y="10083165"/>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149225</xdr:rowOff>
    </xdr:from>
    <xdr:to xmlns:xdr="http://schemas.openxmlformats.org/drawingml/2006/spreadsheetDrawing">
      <xdr:col>55</xdr:col>
      <xdr:colOff>50800</xdr:colOff>
      <xdr:row>62</xdr:row>
      <xdr:rowOff>81915</xdr:rowOff>
    </xdr:to>
    <xdr:sp macro="" textlink="">
      <xdr:nvSpPr>
        <xdr:cNvPr id="232" name="フローチャート: 判断 231"/>
        <xdr:cNvSpPr/>
      </xdr:nvSpPr>
      <xdr:spPr>
        <a:xfrm>
          <a:off x="9569450" y="102266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145415</xdr:rowOff>
    </xdr:from>
    <xdr:to xmlns:xdr="http://schemas.openxmlformats.org/drawingml/2006/spreadsheetDrawing">
      <xdr:col>50</xdr:col>
      <xdr:colOff>165100</xdr:colOff>
      <xdr:row>62</xdr:row>
      <xdr:rowOff>78105</xdr:rowOff>
    </xdr:to>
    <xdr:sp macro="" textlink="">
      <xdr:nvSpPr>
        <xdr:cNvPr id="233" name="フローチャート: 判断 232"/>
        <xdr:cNvSpPr/>
      </xdr:nvSpPr>
      <xdr:spPr>
        <a:xfrm>
          <a:off x="879475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154305</xdr:rowOff>
    </xdr:from>
    <xdr:to xmlns:xdr="http://schemas.openxmlformats.org/drawingml/2006/spreadsheetDrawing">
      <xdr:col>46</xdr:col>
      <xdr:colOff>38100</xdr:colOff>
      <xdr:row>62</xdr:row>
      <xdr:rowOff>86995</xdr:rowOff>
    </xdr:to>
    <xdr:sp macro="" textlink="">
      <xdr:nvSpPr>
        <xdr:cNvPr id="234" name="フローチャート: 判断 233"/>
        <xdr:cNvSpPr/>
      </xdr:nvSpPr>
      <xdr:spPr>
        <a:xfrm>
          <a:off x="7985125" y="102317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10795</xdr:rowOff>
    </xdr:from>
    <xdr:to xmlns:xdr="http://schemas.openxmlformats.org/drawingml/2006/spreadsheetDrawing">
      <xdr:col>41</xdr:col>
      <xdr:colOff>101600</xdr:colOff>
      <xdr:row>62</xdr:row>
      <xdr:rowOff>108585</xdr:rowOff>
    </xdr:to>
    <xdr:sp macro="" textlink="">
      <xdr:nvSpPr>
        <xdr:cNvPr id="235" name="フローチャート: 判断 234"/>
        <xdr:cNvSpPr/>
      </xdr:nvSpPr>
      <xdr:spPr>
        <a:xfrm>
          <a:off x="7159625" y="1025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38735</xdr:rowOff>
    </xdr:from>
    <xdr:to xmlns:xdr="http://schemas.openxmlformats.org/drawingml/2006/spreadsheetDrawing">
      <xdr:col>36</xdr:col>
      <xdr:colOff>165100</xdr:colOff>
      <xdr:row>62</xdr:row>
      <xdr:rowOff>136525</xdr:rowOff>
    </xdr:to>
    <xdr:sp macro="" textlink="">
      <xdr:nvSpPr>
        <xdr:cNvPr id="236" name="フローチャート: 判断 235"/>
        <xdr:cNvSpPr/>
      </xdr:nvSpPr>
      <xdr:spPr>
        <a:xfrm>
          <a:off x="6350000" y="102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7" name="テキスト ボックス 236"/>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38" name="テキスト ボックス 237"/>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39" name="テキスト ボックス 238"/>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0" name="テキスト ボックス 239"/>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1" name="テキスト ボックス 240"/>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71755</xdr:rowOff>
    </xdr:from>
    <xdr:to xmlns:xdr="http://schemas.openxmlformats.org/drawingml/2006/spreadsheetDrawing">
      <xdr:col>55</xdr:col>
      <xdr:colOff>50800</xdr:colOff>
      <xdr:row>63</xdr:row>
      <xdr:rowOff>5080</xdr:rowOff>
    </xdr:to>
    <xdr:sp macro="" textlink="">
      <xdr:nvSpPr>
        <xdr:cNvPr id="242" name="楕円 241"/>
        <xdr:cNvSpPr/>
      </xdr:nvSpPr>
      <xdr:spPr>
        <a:xfrm>
          <a:off x="9569450" y="103143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51435</xdr:rowOff>
    </xdr:from>
    <xdr:ext cx="598170" cy="248920"/>
    <xdr:sp macro="" textlink="">
      <xdr:nvSpPr>
        <xdr:cNvPr id="243" name="【橋りょう・トンネル】&#10;一人当たり有形固定資産（償却資産）額該当値テキスト"/>
        <xdr:cNvSpPr txBox="1"/>
      </xdr:nvSpPr>
      <xdr:spPr>
        <a:xfrm>
          <a:off x="9642475" y="1029398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76835</xdr:rowOff>
    </xdr:from>
    <xdr:to xmlns:xdr="http://schemas.openxmlformats.org/drawingml/2006/spreadsheetDrawing">
      <xdr:col>50</xdr:col>
      <xdr:colOff>165100</xdr:colOff>
      <xdr:row>63</xdr:row>
      <xdr:rowOff>9525</xdr:rowOff>
    </xdr:to>
    <xdr:sp macro="" textlink="">
      <xdr:nvSpPr>
        <xdr:cNvPr id="244" name="楕円 243"/>
        <xdr:cNvSpPr/>
      </xdr:nvSpPr>
      <xdr:spPr>
        <a:xfrm>
          <a:off x="8794750" y="10319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121285</xdr:rowOff>
    </xdr:from>
    <xdr:to xmlns:xdr="http://schemas.openxmlformats.org/drawingml/2006/spreadsheetDrawing">
      <xdr:col>55</xdr:col>
      <xdr:colOff>0</xdr:colOff>
      <xdr:row>62</xdr:row>
      <xdr:rowOff>126365</xdr:rowOff>
    </xdr:to>
    <xdr:cxnSp macro="">
      <xdr:nvCxnSpPr>
        <xdr:cNvPr id="245" name="直線コネクタ 244"/>
        <xdr:cNvCxnSpPr/>
      </xdr:nvCxnSpPr>
      <xdr:spPr>
        <a:xfrm flipV="1">
          <a:off x="8845550" y="10363835"/>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83185</xdr:rowOff>
    </xdr:from>
    <xdr:to xmlns:xdr="http://schemas.openxmlformats.org/drawingml/2006/spreadsheetDrawing">
      <xdr:col>46</xdr:col>
      <xdr:colOff>38100</xdr:colOff>
      <xdr:row>63</xdr:row>
      <xdr:rowOff>15240</xdr:rowOff>
    </xdr:to>
    <xdr:sp macro="" textlink="">
      <xdr:nvSpPr>
        <xdr:cNvPr id="246" name="楕円 245"/>
        <xdr:cNvSpPr/>
      </xdr:nvSpPr>
      <xdr:spPr>
        <a:xfrm>
          <a:off x="7985125" y="1032573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126365</xdr:rowOff>
    </xdr:from>
    <xdr:to xmlns:xdr="http://schemas.openxmlformats.org/drawingml/2006/spreadsheetDrawing">
      <xdr:col>50</xdr:col>
      <xdr:colOff>114300</xdr:colOff>
      <xdr:row>62</xdr:row>
      <xdr:rowOff>131445</xdr:rowOff>
    </xdr:to>
    <xdr:cxnSp macro="">
      <xdr:nvCxnSpPr>
        <xdr:cNvPr id="247" name="直線コネクタ 246"/>
        <xdr:cNvCxnSpPr/>
      </xdr:nvCxnSpPr>
      <xdr:spPr>
        <a:xfrm flipV="1">
          <a:off x="8032750" y="1036891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87630</xdr:rowOff>
    </xdr:from>
    <xdr:to xmlns:xdr="http://schemas.openxmlformats.org/drawingml/2006/spreadsheetDrawing">
      <xdr:col>41</xdr:col>
      <xdr:colOff>101600</xdr:colOff>
      <xdr:row>63</xdr:row>
      <xdr:rowOff>20320</xdr:rowOff>
    </xdr:to>
    <xdr:sp macro="" textlink="">
      <xdr:nvSpPr>
        <xdr:cNvPr id="248" name="楕円 247"/>
        <xdr:cNvSpPr/>
      </xdr:nvSpPr>
      <xdr:spPr>
        <a:xfrm>
          <a:off x="7159625" y="1033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131445</xdr:rowOff>
    </xdr:from>
    <xdr:to xmlns:xdr="http://schemas.openxmlformats.org/drawingml/2006/spreadsheetDrawing">
      <xdr:col>45</xdr:col>
      <xdr:colOff>174625</xdr:colOff>
      <xdr:row>62</xdr:row>
      <xdr:rowOff>136525</xdr:rowOff>
    </xdr:to>
    <xdr:cxnSp macro="">
      <xdr:nvCxnSpPr>
        <xdr:cNvPr id="249" name="直線コネクタ 248"/>
        <xdr:cNvCxnSpPr/>
      </xdr:nvCxnSpPr>
      <xdr:spPr>
        <a:xfrm flipV="1">
          <a:off x="7210425" y="1037399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90170</xdr:rowOff>
    </xdr:from>
    <xdr:to xmlns:xdr="http://schemas.openxmlformats.org/drawingml/2006/spreadsheetDrawing">
      <xdr:col>36</xdr:col>
      <xdr:colOff>165100</xdr:colOff>
      <xdr:row>63</xdr:row>
      <xdr:rowOff>22860</xdr:rowOff>
    </xdr:to>
    <xdr:sp macro="" textlink="">
      <xdr:nvSpPr>
        <xdr:cNvPr id="250" name="楕円 249"/>
        <xdr:cNvSpPr/>
      </xdr:nvSpPr>
      <xdr:spPr>
        <a:xfrm>
          <a:off x="6350000" y="1033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136525</xdr:rowOff>
    </xdr:from>
    <xdr:to xmlns:xdr="http://schemas.openxmlformats.org/drawingml/2006/spreadsheetDrawing">
      <xdr:col>41</xdr:col>
      <xdr:colOff>50800</xdr:colOff>
      <xdr:row>62</xdr:row>
      <xdr:rowOff>138430</xdr:rowOff>
    </xdr:to>
    <xdr:cxnSp macro="">
      <xdr:nvCxnSpPr>
        <xdr:cNvPr id="251" name="直線コネクタ 250"/>
        <xdr:cNvCxnSpPr/>
      </xdr:nvCxnSpPr>
      <xdr:spPr>
        <a:xfrm flipV="1">
          <a:off x="6400800" y="1037907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60</xdr:row>
      <xdr:rowOff>93980</xdr:rowOff>
    </xdr:from>
    <xdr:ext cx="598805" cy="248920"/>
    <xdr:sp macro="" textlink="">
      <xdr:nvSpPr>
        <xdr:cNvPr id="252" name="n_1aveValue【橋りょう・トンネル】&#10;一人当たり有形固定資産（償却資産）額"/>
        <xdr:cNvSpPr txBox="1"/>
      </xdr:nvSpPr>
      <xdr:spPr>
        <a:xfrm>
          <a:off x="8556625" y="100063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102870</xdr:rowOff>
    </xdr:from>
    <xdr:ext cx="598805" cy="249555"/>
    <xdr:sp macro="" textlink="">
      <xdr:nvSpPr>
        <xdr:cNvPr id="253" name="n_2aveValue【橋りょう・トンネル】&#10;一人当たり有形固定資産（償却資産）額"/>
        <xdr:cNvSpPr txBox="1"/>
      </xdr:nvSpPr>
      <xdr:spPr>
        <a:xfrm>
          <a:off x="7752080" y="100152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125095</xdr:rowOff>
    </xdr:from>
    <xdr:ext cx="598805" cy="248920"/>
    <xdr:sp macro="" textlink="">
      <xdr:nvSpPr>
        <xdr:cNvPr id="254" name="n_3aveValue【橋りょう・トンネル】&#10;一人当たり有形固定資産（償却資産）額"/>
        <xdr:cNvSpPr txBox="1"/>
      </xdr:nvSpPr>
      <xdr:spPr>
        <a:xfrm>
          <a:off x="6942455" y="1003744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152400</xdr:rowOff>
    </xdr:from>
    <xdr:ext cx="598805" cy="248920"/>
    <xdr:sp macro="" textlink="">
      <xdr:nvSpPr>
        <xdr:cNvPr id="255" name="n_4aveValue【橋りょう・トンネル】&#10;一人当たり有形固定資産（償却資産）額"/>
        <xdr:cNvSpPr txBox="1"/>
      </xdr:nvSpPr>
      <xdr:spPr>
        <a:xfrm>
          <a:off x="6116955" y="100647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1270</xdr:rowOff>
    </xdr:from>
    <xdr:ext cx="598805" cy="249555"/>
    <xdr:sp macro="" textlink="">
      <xdr:nvSpPr>
        <xdr:cNvPr id="256" name="n_1mainValue【橋りょう・トンネル】&#10;一人当たり有形固定資産（償却資産）額"/>
        <xdr:cNvSpPr txBox="1"/>
      </xdr:nvSpPr>
      <xdr:spPr>
        <a:xfrm>
          <a:off x="8556625" y="104089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6350</xdr:rowOff>
    </xdr:from>
    <xdr:ext cx="598805" cy="249555"/>
    <xdr:sp macro="" textlink="">
      <xdr:nvSpPr>
        <xdr:cNvPr id="257" name="n_2mainValue【橋りょう・トンネル】&#10;一人当たり有形固定資産（償却資産）額"/>
        <xdr:cNvSpPr txBox="1"/>
      </xdr:nvSpPr>
      <xdr:spPr>
        <a:xfrm>
          <a:off x="7752080" y="104140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11430</xdr:rowOff>
    </xdr:from>
    <xdr:ext cx="598805" cy="249555"/>
    <xdr:sp macro="" textlink="">
      <xdr:nvSpPr>
        <xdr:cNvPr id="258" name="n_3mainValue【橋りょう・トンネル】&#10;一人当たり有形固定資産（償却資産）額"/>
        <xdr:cNvSpPr txBox="1"/>
      </xdr:nvSpPr>
      <xdr:spPr>
        <a:xfrm>
          <a:off x="6942455" y="10419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14605</xdr:rowOff>
    </xdr:from>
    <xdr:ext cx="598805" cy="249555"/>
    <xdr:sp macro="" textlink="">
      <xdr:nvSpPr>
        <xdr:cNvPr id="259" name="n_4mainValue【橋りょう・トンネル】&#10;一人当たり有形固定資産（償却資産）額"/>
        <xdr:cNvSpPr txBox="1"/>
      </xdr:nvSpPr>
      <xdr:spPr>
        <a:xfrm>
          <a:off x="6116955" y="104222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0" name="正方形/長方形 259"/>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1" name="正方形/長方形 260"/>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2" name="正方形/長方形 261"/>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3" name="正方形/長方形 262"/>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4" name="正方形/長方形 263"/>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5" name="正方形/長方形 264"/>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6" name="正方形/長方形 265"/>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7" name="正方形/長方形 266"/>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68" name="テキスト ボックス 267"/>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69" name="直線コネクタ 268"/>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0" name="テキスト ボックス 269"/>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271" name="直線コネクタ 270"/>
        <xdr:cNvCxnSpPr/>
      </xdr:nvCxnSpPr>
      <xdr:spPr>
        <a:xfrm>
          <a:off x="6985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64770</xdr:rowOff>
    </xdr:from>
    <xdr:ext cx="466725" cy="249555"/>
    <xdr:sp macro="" textlink="">
      <xdr:nvSpPr>
        <xdr:cNvPr id="272" name="テキスト ボックス 271"/>
        <xdr:cNvSpPr txBox="1"/>
      </xdr:nvSpPr>
      <xdr:spPr>
        <a:xfrm>
          <a:off x="2787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92075</xdr:rowOff>
    </xdr:from>
    <xdr:to xmlns:xdr="http://schemas.openxmlformats.org/drawingml/2006/spreadsheetDrawing">
      <xdr:col>28</xdr:col>
      <xdr:colOff>114300</xdr:colOff>
      <xdr:row>83</xdr:row>
      <xdr:rowOff>92075</xdr:rowOff>
    </xdr:to>
    <xdr:cxnSp macro="">
      <xdr:nvCxnSpPr>
        <xdr:cNvPr id="273" name="直線コネクタ 272"/>
        <xdr:cNvCxnSpPr/>
      </xdr:nvCxnSpPr>
      <xdr:spPr>
        <a:xfrm>
          <a:off x="6985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120015</xdr:rowOff>
    </xdr:from>
    <xdr:ext cx="403225" cy="248920"/>
    <xdr:sp macro="" textlink="">
      <xdr:nvSpPr>
        <xdr:cNvPr id="274" name="テキスト ボックス 273"/>
        <xdr:cNvSpPr txBox="1"/>
      </xdr:nvSpPr>
      <xdr:spPr>
        <a:xfrm>
          <a:off x="34290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146685</xdr:rowOff>
    </xdr:from>
    <xdr:to xmlns:xdr="http://schemas.openxmlformats.org/drawingml/2006/spreadsheetDrawing">
      <xdr:col>28</xdr:col>
      <xdr:colOff>114300</xdr:colOff>
      <xdr:row>80</xdr:row>
      <xdr:rowOff>146685</xdr:rowOff>
    </xdr:to>
    <xdr:cxnSp macro="">
      <xdr:nvCxnSpPr>
        <xdr:cNvPr id="275" name="直線コネクタ 274"/>
        <xdr:cNvCxnSpPr/>
      </xdr:nvCxnSpPr>
      <xdr:spPr>
        <a:xfrm>
          <a:off x="6985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49555"/>
    <xdr:sp macro="" textlink="">
      <xdr:nvSpPr>
        <xdr:cNvPr id="276" name="テキスト ボックス 275"/>
        <xdr:cNvSpPr txBox="1"/>
      </xdr:nvSpPr>
      <xdr:spPr>
        <a:xfrm>
          <a:off x="34290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277" name="直線コネクタ 276"/>
        <xdr:cNvCxnSpPr/>
      </xdr:nvCxnSpPr>
      <xdr:spPr>
        <a:xfrm>
          <a:off x="6985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64770</xdr:rowOff>
    </xdr:from>
    <xdr:ext cx="403225" cy="249555"/>
    <xdr:sp macro="" textlink="">
      <xdr:nvSpPr>
        <xdr:cNvPr id="278" name="テキスト ボックス 277"/>
        <xdr:cNvSpPr txBox="1"/>
      </xdr:nvSpPr>
      <xdr:spPr>
        <a:xfrm>
          <a:off x="34290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79" name="直線コネクタ 27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120015</xdr:rowOff>
    </xdr:from>
    <xdr:ext cx="403225" cy="248920"/>
    <xdr:sp macro="" textlink="">
      <xdr:nvSpPr>
        <xdr:cNvPr id="280" name="テキスト ボックス 279"/>
        <xdr:cNvSpPr txBox="1"/>
      </xdr:nvSpPr>
      <xdr:spPr>
        <a:xfrm>
          <a:off x="34290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1"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142240</xdr:rowOff>
    </xdr:from>
    <xdr:to xmlns:xdr="http://schemas.openxmlformats.org/drawingml/2006/spreadsheetDrawing">
      <xdr:col>24</xdr:col>
      <xdr:colOff>62865</xdr:colOff>
      <xdr:row>86</xdr:row>
      <xdr:rowOff>10160</xdr:rowOff>
    </xdr:to>
    <xdr:cxnSp macro="">
      <xdr:nvCxnSpPr>
        <xdr:cNvPr id="282" name="直線コネクタ 281"/>
        <xdr:cNvCxnSpPr/>
      </xdr:nvCxnSpPr>
      <xdr:spPr>
        <a:xfrm flipV="1">
          <a:off x="4253865" y="1302639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13970</xdr:rowOff>
    </xdr:from>
    <xdr:ext cx="404495" cy="249555"/>
    <xdr:sp macro="" textlink="">
      <xdr:nvSpPr>
        <xdr:cNvPr id="283" name="【公営住宅】&#10;有形固定資産減価償却率最小値テキスト"/>
        <xdr:cNvSpPr txBox="1"/>
      </xdr:nvSpPr>
      <xdr:spPr>
        <a:xfrm>
          <a:off x="4292600" y="142189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10160</xdr:rowOff>
    </xdr:from>
    <xdr:to xmlns:xdr="http://schemas.openxmlformats.org/drawingml/2006/spreadsheetDrawing">
      <xdr:col>24</xdr:col>
      <xdr:colOff>152400</xdr:colOff>
      <xdr:row>86</xdr:row>
      <xdr:rowOff>10160</xdr:rowOff>
    </xdr:to>
    <xdr:cxnSp macro="">
      <xdr:nvCxnSpPr>
        <xdr:cNvPr id="284" name="直線コネクタ 283"/>
        <xdr:cNvCxnSpPr/>
      </xdr:nvCxnSpPr>
      <xdr:spPr>
        <a:xfrm>
          <a:off x="4181475" y="1421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91440</xdr:rowOff>
    </xdr:from>
    <xdr:ext cx="404495" cy="248920"/>
    <xdr:sp macro="" textlink="">
      <xdr:nvSpPr>
        <xdr:cNvPr id="285" name="【公営住宅】&#10;有形固定資産減価償却率最大値テキスト"/>
        <xdr:cNvSpPr txBox="1"/>
      </xdr:nvSpPr>
      <xdr:spPr>
        <a:xfrm>
          <a:off x="4292600" y="128104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142240</xdr:rowOff>
    </xdr:from>
    <xdr:to xmlns:xdr="http://schemas.openxmlformats.org/drawingml/2006/spreadsheetDrawing">
      <xdr:col>24</xdr:col>
      <xdr:colOff>152400</xdr:colOff>
      <xdr:row>78</xdr:row>
      <xdr:rowOff>142240</xdr:rowOff>
    </xdr:to>
    <xdr:cxnSp macro="">
      <xdr:nvCxnSpPr>
        <xdr:cNvPr id="286" name="直線コネクタ 285"/>
        <xdr:cNvCxnSpPr/>
      </xdr:nvCxnSpPr>
      <xdr:spPr>
        <a:xfrm>
          <a:off x="4181475" y="13026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8255</xdr:rowOff>
    </xdr:from>
    <xdr:ext cx="404495" cy="249555"/>
    <xdr:sp macro="" textlink="">
      <xdr:nvSpPr>
        <xdr:cNvPr id="287" name="【公営住宅】&#10;有形固定資産減価償却率平均値テキスト"/>
        <xdr:cNvSpPr txBox="1"/>
      </xdr:nvSpPr>
      <xdr:spPr>
        <a:xfrm>
          <a:off x="4292600" y="1355280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29210</xdr:rowOff>
    </xdr:from>
    <xdr:to xmlns:xdr="http://schemas.openxmlformats.org/drawingml/2006/spreadsheetDrawing">
      <xdr:col>24</xdr:col>
      <xdr:colOff>114300</xdr:colOff>
      <xdr:row>82</xdr:row>
      <xdr:rowOff>127000</xdr:rowOff>
    </xdr:to>
    <xdr:sp macro="" textlink="">
      <xdr:nvSpPr>
        <xdr:cNvPr id="288" name="フローチャート: 判断 287"/>
        <xdr:cNvSpPr/>
      </xdr:nvSpPr>
      <xdr:spPr>
        <a:xfrm>
          <a:off x="4203700" y="13573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117475</xdr:rowOff>
    </xdr:from>
    <xdr:to xmlns:xdr="http://schemas.openxmlformats.org/drawingml/2006/spreadsheetDrawing">
      <xdr:col>20</xdr:col>
      <xdr:colOff>38100</xdr:colOff>
      <xdr:row>82</xdr:row>
      <xdr:rowOff>50165</xdr:rowOff>
    </xdr:to>
    <xdr:sp macro="" textlink="">
      <xdr:nvSpPr>
        <xdr:cNvPr id="289" name="フローチャート: 判断 288"/>
        <xdr:cNvSpPr/>
      </xdr:nvSpPr>
      <xdr:spPr>
        <a:xfrm>
          <a:off x="3444875" y="13496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100330</xdr:rowOff>
    </xdr:from>
    <xdr:to xmlns:xdr="http://schemas.openxmlformats.org/drawingml/2006/spreadsheetDrawing">
      <xdr:col>15</xdr:col>
      <xdr:colOff>101600</xdr:colOff>
      <xdr:row>82</xdr:row>
      <xdr:rowOff>33020</xdr:rowOff>
    </xdr:to>
    <xdr:sp macro="" textlink="">
      <xdr:nvSpPr>
        <xdr:cNvPr id="290" name="フローチャート: 判断 289"/>
        <xdr:cNvSpPr/>
      </xdr:nvSpPr>
      <xdr:spPr>
        <a:xfrm>
          <a:off x="2619375" y="13479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153035</xdr:rowOff>
    </xdr:from>
    <xdr:to xmlns:xdr="http://schemas.openxmlformats.org/drawingml/2006/spreadsheetDrawing">
      <xdr:col>10</xdr:col>
      <xdr:colOff>165100</xdr:colOff>
      <xdr:row>82</xdr:row>
      <xdr:rowOff>85725</xdr:rowOff>
    </xdr:to>
    <xdr:sp macro="" textlink="">
      <xdr:nvSpPr>
        <xdr:cNvPr id="291" name="フローチャート: 判断 290"/>
        <xdr:cNvSpPr/>
      </xdr:nvSpPr>
      <xdr:spPr>
        <a:xfrm>
          <a:off x="1809750" y="13532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117475</xdr:rowOff>
    </xdr:from>
    <xdr:to xmlns:xdr="http://schemas.openxmlformats.org/drawingml/2006/spreadsheetDrawing">
      <xdr:col>6</xdr:col>
      <xdr:colOff>38100</xdr:colOff>
      <xdr:row>82</xdr:row>
      <xdr:rowOff>50165</xdr:rowOff>
    </xdr:to>
    <xdr:sp macro="" textlink="">
      <xdr:nvSpPr>
        <xdr:cNvPr id="292" name="フローチャート: 判断 291"/>
        <xdr:cNvSpPr/>
      </xdr:nvSpPr>
      <xdr:spPr>
        <a:xfrm>
          <a:off x="1000125" y="13496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3" name="テキスト ボックス 292"/>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4" name="テキスト ボックス 293"/>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5" name="テキスト ボックス 294"/>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6" name="テキスト ボックス 295"/>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7" name="テキスト ボックス 296"/>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29210</xdr:rowOff>
    </xdr:from>
    <xdr:to xmlns:xdr="http://schemas.openxmlformats.org/drawingml/2006/spreadsheetDrawing">
      <xdr:col>24</xdr:col>
      <xdr:colOff>114300</xdr:colOff>
      <xdr:row>81</xdr:row>
      <xdr:rowOff>127000</xdr:rowOff>
    </xdr:to>
    <xdr:sp macro="" textlink="">
      <xdr:nvSpPr>
        <xdr:cNvPr id="298" name="楕円 297"/>
        <xdr:cNvSpPr/>
      </xdr:nvSpPr>
      <xdr:spPr>
        <a:xfrm>
          <a:off x="4203700" y="13408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51435</xdr:rowOff>
    </xdr:from>
    <xdr:ext cx="404495" cy="248920"/>
    <xdr:sp macro="" textlink="">
      <xdr:nvSpPr>
        <xdr:cNvPr id="299" name="【公営住宅】&#10;有形固定資産減価償却率該当値テキスト"/>
        <xdr:cNvSpPr txBox="1"/>
      </xdr:nvSpPr>
      <xdr:spPr>
        <a:xfrm>
          <a:off x="4292600" y="132657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149225</xdr:rowOff>
    </xdr:from>
    <xdr:to xmlns:xdr="http://schemas.openxmlformats.org/drawingml/2006/spreadsheetDrawing">
      <xdr:col>20</xdr:col>
      <xdr:colOff>38100</xdr:colOff>
      <xdr:row>81</xdr:row>
      <xdr:rowOff>81280</xdr:rowOff>
    </xdr:to>
    <xdr:sp macro="" textlink="">
      <xdr:nvSpPr>
        <xdr:cNvPr id="300" name="楕円 299"/>
        <xdr:cNvSpPr/>
      </xdr:nvSpPr>
      <xdr:spPr>
        <a:xfrm>
          <a:off x="3444875" y="1336357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32385</xdr:rowOff>
    </xdr:from>
    <xdr:to xmlns:xdr="http://schemas.openxmlformats.org/drawingml/2006/spreadsheetDrawing">
      <xdr:col>24</xdr:col>
      <xdr:colOff>63500</xdr:colOff>
      <xdr:row>81</xdr:row>
      <xdr:rowOff>78105</xdr:rowOff>
    </xdr:to>
    <xdr:cxnSp macro="">
      <xdr:nvCxnSpPr>
        <xdr:cNvPr id="301" name="直線コネクタ 300"/>
        <xdr:cNvCxnSpPr/>
      </xdr:nvCxnSpPr>
      <xdr:spPr>
        <a:xfrm>
          <a:off x="3492500" y="1341183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97790</xdr:rowOff>
    </xdr:from>
    <xdr:to xmlns:xdr="http://schemas.openxmlformats.org/drawingml/2006/spreadsheetDrawing">
      <xdr:col>15</xdr:col>
      <xdr:colOff>101600</xdr:colOff>
      <xdr:row>81</xdr:row>
      <xdr:rowOff>30480</xdr:rowOff>
    </xdr:to>
    <xdr:sp macro="" textlink="">
      <xdr:nvSpPr>
        <xdr:cNvPr id="302" name="楕円 301"/>
        <xdr:cNvSpPr/>
      </xdr:nvSpPr>
      <xdr:spPr>
        <a:xfrm>
          <a:off x="2619375" y="13312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146685</xdr:rowOff>
    </xdr:from>
    <xdr:to xmlns:xdr="http://schemas.openxmlformats.org/drawingml/2006/spreadsheetDrawing">
      <xdr:col>19</xdr:col>
      <xdr:colOff>174625</xdr:colOff>
      <xdr:row>81</xdr:row>
      <xdr:rowOff>32385</xdr:rowOff>
    </xdr:to>
    <xdr:cxnSp macro="">
      <xdr:nvCxnSpPr>
        <xdr:cNvPr id="303" name="直線コネクタ 302"/>
        <xdr:cNvCxnSpPr/>
      </xdr:nvCxnSpPr>
      <xdr:spPr>
        <a:xfrm>
          <a:off x="2670175" y="13361035"/>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46990</xdr:rowOff>
    </xdr:from>
    <xdr:to xmlns:xdr="http://schemas.openxmlformats.org/drawingml/2006/spreadsheetDrawing">
      <xdr:col>10</xdr:col>
      <xdr:colOff>165100</xdr:colOff>
      <xdr:row>80</xdr:row>
      <xdr:rowOff>144780</xdr:rowOff>
    </xdr:to>
    <xdr:sp macro="" textlink="">
      <xdr:nvSpPr>
        <xdr:cNvPr id="304" name="楕円 303"/>
        <xdr:cNvSpPr/>
      </xdr:nvSpPr>
      <xdr:spPr>
        <a:xfrm>
          <a:off x="1809750" y="1326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95885</xdr:rowOff>
    </xdr:from>
    <xdr:to xmlns:xdr="http://schemas.openxmlformats.org/drawingml/2006/spreadsheetDrawing">
      <xdr:col>15</xdr:col>
      <xdr:colOff>50800</xdr:colOff>
      <xdr:row>80</xdr:row>
      <xdr:rowOff>146685</xdr:rowOff>
    </xdr:to>
    <xdr:cxnSp macro="">
      <xdr:nvCxnSpPr>
        <xdr:cNvPr id="305" name="直線コネクタ 304"/>
        <xdr:cNvCxnSpPr/>
      </xdr:nvCxnSpPr>
      <xdr:spPr>
        <a:xfrm>
          <a:off x="1860550" y="13310235"/>
          <a:ext cx="8096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3175</xdr:rowOff>
    </xdr:from>
    <xdr:to xmlns:xdr="http://schemas.openxmlformats.org/drawingml/2006/spreadsheetDrawing">
      <xdr:col>6</xdr:col>
      <xdr:colOff>38100</xdr:colOff>
      <xdr:row>80</xdr:row>
      <xdr:rowOff>100965</xdr:rowOff>
    </xdr:to>
    <xdr:sp macro="" textlink="">
      <xdr:nvSpPr>
        <xdr:cNvPr id="306" name="楕円 305"/>
        <xdr:cNvSpPr/>
      </xdr:nvSpPr>
      <xdr:spPr>
        <a:xfrm>
          <a:off x="1000125" y="13217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52070</xdr:rowOff>
    </xdr:from>
    <xdr:to xmlns:xdr="http://schemas.openxmlformats.org/drawingml/2006/spreadsheetDrawing">
      <xdr:col>10</xdr:col>
      <xdr:colOff>114300</xdr:colOff>
      <xdr:row>80</xdr:row>
      <xdr:rowOff>95885</xdr:rowOff>
    </xdr:to>
    <xdr:cxnSp macro="">
      <xdr:nvCxnSpPr>
        <xdr:cNvPr id="307" name="直線コネクタ 306"/>
        <xdr:cNvCxnSpPr/>
      </xdr:nvCxnSpPr>
      <xdr:spPr>
        <a:xfrm>
          <a:off x="1047750" y="1326642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41275</xdr:rowOff>
    </xdr:from>
    <xdr:ext cx="405130" cy="249555"/>
    <xdr:sp macro="" textlink="">
      <xdr:nvSpPr>
        <xdr:cNvPr id="308" name="n_1aveValue【公営住宅】&#10;有形固定資産減価償却率"/>
        <xdr:cNvSpPr txBox="1"/>
      </xdr:nvSpPr>
      <xdr:spPr>
        <a:xfrm>
          <a:off x="3296285" y="13585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24765</xdr:rowOff>
    </xdr:from>
    <xdr:ext cx="405130" cy="248920"/>
    <xdr:sp macro="" textlink="">
      <xdr:nvSpPr>
        <xdr:cNvPr id="309" name="n_2aveValue【公営住宅】&#10;有形固定資産減価償却率"/>
        <xdr:cNvSpPr txBox="1"/>
      </xdr:nvSpPr>
      <xdr:spPr>
        <a:xfrm>
          <a:off x="2483485" y="13569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76835</xdr:rowOff>
    </xdr:from>
    <xdr:ext cx="405130" cy="249555"/>
    <xdr:sp macro="" textlink="">
      <xdr:nvSpPr>
        <xdr:cNvPr id="310" name="n_3aveValue【公営住宅】&#10;有形固定資産減価償却率"/>
        <xdr:cNvSpPr txBox="1"/>
      </xdr:nvSpPr>
      <xdr:spPr>
        <a:xfrm>
          <a:off x="1673860" y="136213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41275</xdr:rowOff>
    </xdr:from>
    <xdr:ext cx="405130" cy="249555"/>
    <xdr:sp macro="" textlink="">
      <xdr:nvSpPr>
        <xdr:cNvPr id="311" name="n_4aveValue【公営住宅】&#10;有形固定資産減価償却率"/>
        <xdr:cNvSpPr txBox="1"/>
      </xdr:nvSpPr>
      <xdr:spPr>
        <a:xfrm>
          <a:off x="864235" y="13585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97155</xdr:rowOff>
    </xdr:from>
    <xdr:ext cx="405130" cy="248920"/>
    <xdr:sp macro="" textlink="">
      <xdr:nvSpPr>
        <xdr:cNvPr id="312" name="n_1mainValue【公営住宅】&#10;有形固定資産減価償却率"/>
        <xdr:cNvSpPr txBox="1"/>
      </xdr:nvSpPr>
      <xdr:spPr>
        <a:xfrm>
          <a:off x="3296285" y="131464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46355</xdr:rowOff>
    </xdr:from>
    <xdr:ext cx="405130" cy="249555"/>
    <xdr:sp macro="" textlink="">
      <xdr:nvSpPr>
        <xdr:cNvPr id="313" name="n_2mainValue【公営住宅】&#10;有形固定資産減価償却率"/>
        <xdr:cNvSpPr txBox="1"/>
      </xdr:nvSpPr>
      <xdr:spPr>
        <a:xfrm>
          <a:off x="2483485" y="130956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160655</xdr:rowOff>
    </xdr:from>
    <xdr:ext cx="405130" cy="248920"/>
    <xdr:sp macro="" textlink="">
      <xdr:nvSpPr>
        <xdr:cNvPr id="314" name="n_3mainValue【公営住宅】&#10;有形固定資産減価償却率"/>
        <xdr:cNvSpPr txBox="1"/>
      </xdr:nvSpPr>
      <xdr:spPr>
        <a:xfrm>
          <a:off x="1673860" y="130448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116840</xdr:rowOff>
    </xdr:from>
    <xdr:ext cx="405130" cy="248920"/>
    <xdr:sp macro="" textlink="">
      <xdr:nvSpPr>
        <xdr:cNvPr id="315" name="n_4mainValue【公営住宅】&#10;有形固定資産減価償却率"/>
        <xdr:cNvSpPr txBox="1"/>
      </xdr:nvSpPr>
      <xdr:spPr>
        <a:xfrm>
          <a:off x="864235" y="130009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16" name="正方形/長方形 315"/>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17" name="正方形/長方形 316"/>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18" name="正方形/長方形 317"/>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19" name="正方形/長方形 318"/>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0" name="正方形/長方形 319"/>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1" name="正方形/長方形 320"/>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2" name="正方形/長方形 321"/>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3" name="正方形/長方形 322"/>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4" name="テキスト ボックス 323"/>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5" name="直線コネクタ 324"/>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26" name="直線コネクタ 325"/>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27" name="テキスト ボックス 326"/>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28" name="直線コネクタ 327"/>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29" name="テキスト ボックス 328"/>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0" name="直線コネクタ 329"/>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331" name="テキスト ボックス 330"/>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2" name="直線コネクタ 331"/>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333" name="テキスト ボックス 332"/>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4" name="直線コネクタ 333"/>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35" name="テキスト ボックス 334"/>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6"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119380</xdr:rowOff>
    </xdr:from>
    <xdr:to xmlns:xdr="http://schemas.openxmlformats.org/drawingml/2006/spreadsheetDrawing">
      <xdr:col>54</xdr:col>
      <xdr:colOff>174625</xdr:colOff>
      <xdr:row>85</xdr:row>
      <xdr:rowOff>158750</xdr:rowOff>
    </xdr:to>
    <xdr:cxnSp macro="">
      <xdr:nvCxnSpPr>
        <xdr:cNvPr id="337" name="直線コネクタ 336"/>
        <xdr:cNvCxnSpPr/>
      </xdr:nvCxnSpPr>
      <xdr:spPr>
        <a:xfrm flipV="1">
          <a:off x="9604375" y="1283843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161925</xdr:rowOff>
    </xdr:from>
    <xdr:ext cx="469265" cy="248920"/>
    <xdr:sp macro="" textlink="">
      <xdr:nvSpPr>
        <xdr:cNvPr id="338" name="【公営住宅】&#10;一人当たり面積最小値テキスト"/>
        <xdr:cNvSpPr txBox="1"/>
      </xdr:nvSpPr>
      <xdr:spPr>
        <a:xfrm>
          <a:off x="9642475" y="142017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158750</xdr:rowOff>
    </xdr:from>
    <xdr:to xmlns:xdr="http://schemas.openxmlformats.org/drawingml/2006/spreadsheetDrawing">
      <xdr:col>55</xdr:col>
      <xdr:colOff>88900</xdr:colOff>
      <xdr:row>85</xdr:row>
      <xdr:rowOff>158750</xdr:rowOff>
    </xdr:to>
    <xdr:cxnSp macro="">
      <xdr:nvCxnSpPr>
        <xdr:cNvPr id="339" name="直線コネクタ 338"/>
        <xdr:cNvCxnSpPr/>
      </xdr:nvCxnSpPr>
      <xdr:spPr>
        <a:xfrm>
          <a:off x="9531350" y="14198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67945</xdr:rowOff>
    </xdr:from>
    <xdr:ext cx="469265" cy="249555"/>
    <xdr:sp macro="" textlink="">
      <xdr:nvSpPr>
        <xdr:cNvPr id="340" name="【公営住宅】&#10;一人当たり面積最大値テキスト"/>
        <xdr:cNvSpPr txBox="1"/>
      </xdr:nvSpPr>
      <xdr:spPr>
        <a:xfrm>
          <a:off x="9642475" y="126218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119380</xdr:rowOff>
    </xdr:from>
    <xdr:to xmlns:xdr="http://schemas.openxmlformats.org/drawingml/2006/spreadsheetDrawing">
      <xdr:col>55</xdr:col>
      <xdr:colOff>88900</xdr:colOff>
      <xdr:row>77</xdr:row>
      <xdr:rowOff>119380</xdr:rowOff>
    </xdr:to>
    <xdr:cxnSp macro="">
      <xdr:nvCxnSpPr>
        <xdr:cNvPr id="341" name="直線コネクタ 340"/>
        <xdr:cNvCxnSpPr/>
      </xdr:nvCxnSpPr>
      <xdr:spPr>
        <a:xfrm>
          <a:off x="9531350" y="12838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60960</xdr:rowOff>
    </xdr:from>
    <xdr:ext cx="469265" cy="248920"/>
    <xdr:sp macro="" textlink="">
      <xdr:nvSpPr>
        <xdr:cNvPr id="342" name="【公営住宅】&#10;一人当たり面積平均値テキスト"/>
        <xdr:cNvSpPr txBox="1"/>
      </xdr:nvSpPr>
      <xdr:spPr>
        <a:xfrm>
          <a:off x="9642475" y="1360551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38735</xdr:rowOff>
    </xdr:from>
    <xdr:to xmlns:xdr="http://schemas.openxmlformats.org/drawingml/2006/spreadsheetDrawing">
      <xdr:col>55</xdr:col>
      <xdr:colOff>50800</xdr:colOff>
      <xdr:row>83</xdr:row>
      <xdr:rowOff>137160</xdr:rowOff>
    </xdr:to>
    <xdr:sp macro="" textlink="">
      <xdr:nvSpPr>
        <xdr:cNvPr id="343" name="フローチャート: 判断 342"/>
        <xdr:cNvSpPr/>
      </xdr:nvSpPr>
      <xdr:spPr>
        <a:xfrm>
          <a:off x="9569450" y="137483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72390</xdr:rowOff>
    </xdr:from>
    <xdr:to xmlns:xdr="http://schemas.openxmlformats.org/drawingml/2006/spreadsheetDrawing">
      <xdr:col>50</xdr:col>
      <xdr:colOff>165100</xdr:colOff>
      <xdr:row>84</xdr:row>
      <xdr:rowOff>5715</xdr:rowOff>
    </xdr:to>
    <xdr:sp macro="" textlink="">
      <xdr:nvSpPr>
        <xdr:cNvPr id="344" name="フローチャート: 判断 343"/>
        <xdr:cNvSpPr/>
      </xdr:nvSpPr>
      <xdr:spPr>
        <a:xfrm>
          <a:off x="8794750" y="13782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62230</xdr:rowOff>
    </xdr:from>
    <xdr:to xmlns:xdr="http://schemas.openxmlformats.org/drawingml/2006/spreadsheetDrawing">
      <xdr:col>46</xdr:col>
      <xdr:colOff>38100</xdr:colOff>
      <xdr:row>83</xdr:row>
      <xdr:rowOff>160020</xdr:rowOff>
    </xdr:to>
    <xdr:sp macro="" textlink="">
      <xdr:nvSpPr>
        <xdr:cNvPr id="345" name="フローチャート: 判断 344"/>
        <xdr:cNvSpPr/>
      </xdr:nvSpPr>
      <xdr:spPr>
        <a:xfrm>
          <a:off x="7985125" y="13771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112395</xdr:rowOff>
    </xdr:from>
    <xdr:to xmlns:xdr="http://schemas.openxmlformats.org/drawingml/2006/spreadsheetDrawing">
      <xdr:col>41</xdr:col>
      <xdr:colOff>101600</xdr:colOff>
      <xdr:row>84</xdr:row>
      <xdr:rowOff>45085</xdr:rowOff>
    </xdr:to>
    <xdr:sp macro="" textlink="">
      <xdr:nvSpPr>
        <xdr:cNvPr id="346" name="フローチャート: 判断 345"/>
        <xdr:cNvSpPr/>
      </xdr:nvSpPr>
      <xdr:spPr>
        <a:xfrm>
          <a:off x="7159625" y="13822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107950</xdr:rowOff>
    </xdr:from>
    <xdr:to xmlns:xdr="http://schemas.openxmlformats.org/drawingml/2006/spreadsheetDrawing">
      <xdr:col>36</xdr:col>
      <xdr:colOff>165100</xdr:colOff>
      <xdr:row>84</xdr:row>
      <xdr:rowOff>40640</xdr:rowOff>
    </xdr:to>
    <xdr:sp macro="" textlink="">
      <xdr:nvSpPr>
        <xdr:cNvPr id="347" name="フローチャート: 判断 346"/>
        <xdr:cNvSpPr/>
      </xdr:nvSpPr>
      <xdr:spPr>
        <a:xfrm>
          <a:off x="635000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48" name="テキスト ボックス 34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49" name="テキスト ボックス 34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0" name="テキスト ボックス 34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1" name="テキスト ボックス 35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2" name="テキスト ボックス 35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112395</xdr:rowOff>
    </xdr:from>
    <xdr:to xmlns:xdr="http://schemas.openxmlformats.org/drawingml/2006/spreadsheetDrawing">
      <xdr:col>55</xdr:col>
      <xdr:colOff>50800</xdr:colOff>
      <xdr:row>85</xdr:row>
      <xdr:rowOff>45085</xdr:rowOff>
    </xdr:to>
    <xdr:sp macro="" textlink="">
      <xdr:nvSpPr>
        <xdr:cNvPr id="353" name="楕円 352"/>
        <xdr:cNvSpPr/>
      </xdr:nvSpPr>
      <xdr:spPr>
        <a:xfrm>
          <a:off x="9569450" y="13987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92710</xdr:rowOff>
    </xdr:from>
    <xdr:ext cx="469265" cy="248920"/>
    <xdr:sp macro="" textlink="">
      <xdr:nvSpPr>
        <xdr:cNvPr id="354" name="【公営住宅】&#10;一人当たり面積該当値テキスト"/>
        <xdr:cNvSpPr txBox="1"/>
      </xdr:nvSpPr>
      <xdr:spPr>
        <a:xfrm>
          <a:off x="9642475" y="139674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116205</xdr:rowOff>
    </xdr:from>
    <xdr:to xmlns:xdr="http://schemas.openxmlformats.org/drawingml/2006/spreadsheetDrawing">
      <xdr:col>50</xdr:col>
      <xdr:colOff>165100</xdr:colOff>
      <xdr:row>85</xdr:row>
      <xdr:rowOff>48895</xdr:rowOff>
    </xdr:to>
    <xdr:sp macro="" textlink="">
      <xdr:nvSpPr>
        <xdr:cNvPr id="355" name="楕円 354"/>
        <xdr:cNvSpPr/>
      </xdr:nvSpPr>
      <xdr:spPr>
        <a:xfrm>
          <a:off x="8794750" y="1399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161290</xdr:rowOff>
    </xdr:from>
    <xdr:to xmlns:xdr="http://schemas.openxmlformats.org/drawingml/2006/spreadsheetDrawing">
      <xdr:col>55</xdr:col>
      <xdr:colOff>0</xdr:colOff>
      <xdr:row>85</xdr:row>
      <xdr:rowOff>0</xdr:rowOff>
    </xdr:to>
    <xdr:cxnSp macro="">
      <xdr:nvCxnSpPr>
        <xdr:cNvPr id="356" name="直線コネクタ 355"/>
        <xdr:cNvCxnSpPr/>
      </xdr:nvCxnSpPr>
      <xdr:spPr>
        <a:xfrm flipV="1">
          <a:off x="8845550" y="1403604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120015</xdr:rowOff>
    </xdr:from>
    <xdr:to xmlns:xdr="http://schemas.openxmlformats.org/drawingml/2006/spreadsheetDrawing">
      <xdr:col>46</xdr:col>
      <xdr:colOff>38100</xdr:colOff>
      <xdr:row>85</xdr:row>
      <xdr:rowOff>52705</xdr:rowOff>
    </xdr:to>
    <xdr:sp macro="" textlink="">
      <xdr:nvSpPr>
        <xdr:cNvPr id="357" name="楕円 356"/>
        <xdr:cNvSpPr/>
      </xdr:nvSpPr>
      <xdr:spPr>
        <a:xfrm>
          <a:off x="7985125" y="139947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0</xdr:rowOff>
    </xdr:from>
    <xdr:to xmlns:xdr="http://schemas.openxmlformats.org/drawingml/2006/spreadsheetDrawing">
      <xdr:col>50</xdr:col>
      <xdr:colOff>114300</xdr:colOff>
      <xdr:row>85</xdr:row>
      <xdr:rowOff>3810</xdr:rowOff>
    </xdr:to>
    <xdr:cxnSp macro="">
      <xdr:nvCxnSpPr>
        <xdr:cNvPr id="358" name="直線コネクタ 357"/>
        <xdr:cNvCxnSpPr/>
      </xdr:nvCxnSpPr>
      <xdr:spPr>
        <a:xfrm flipV="1">
          <a:off x="8032750" y="1403985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122555</xdr:rowOff>
    </xdr:from>
    <xdr:to xmlns:xdr="http://schemas.openxmlformats.org/drawingml/2006/spreadsheetDrawing">
      <xdr:col>41</xdr:col>
      <xdr:colOff>101600</xdr:colOff>
      <xdr:row>85</xdr:row>
      <xdr:rowOff>55245</xdr:rowOff>
    </xdr:to>
    <xdr:sp macro="" textlink="">
      <xdr:nvSpPr>
        <xdr:cNvPr id="359" name="楕円 358"/>
        <xdr:cNvSpPr/>
      </xdr:nvSpPr>
      <xdr:spPr>
        <a:xfrm>
          <a:off x="7159625" y="13997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3810</xdr:rowOff>
    </xdr:from>
    <xdr:to xmlns:xdr="http://schemas.openxmlformats.org/drawingml/2006/spreadsheetDrawing">
      <xdr:col>45</xdr:col>
      <xdr:colOff>174625</xdr:colOff>
      <xdr:row>85</xdr:row>
      <xdr:rowOff>5715</xdr:rowOff>
    </xdr:to>
    <xdr:cxnSp macro="">
      <xdr:nvCxnSpPr>
        <xdr:cNvPr id="360" name="直線コネクタ 359"/>
        <xdr:cNvCxnSpPr/>
      </xdr:nvCxnSpPr>
      <xdr:spPr>
        <a:xfrm flipV="1">
          <a:off x="7210425" y="1404366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125730</xdr:rowOff>
    </xdr:from>
    <xdr:to xmlns:xdr="http://schemas.openxmlformats.org/drawingml/2006/spreadsheetDrawing">
      <xdr:col>36</xdr:col>
      <xdr:colOff>165100</xdr:colOff>
      <xdr:row>85</xdr:row>
      <xdr:rowOff>58420</xdr:rowOff>
    </xdr:to>
    <xdr:sp macro="" textlink="">
      <xdr:nvSpPr>
        <xdr:cNvPr id="361" name="楕円 360"/>
        <xdr:cNvSpPr/>
      </xdr:nvSpPr>
      <xdr:spPr>
        <a:xfrm>
          <a:off x="6350000" y="1400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5715</xdr:rowOff>
    </xdr:from>
    <xdr:to xmlns:xdr="http://schemas.openxmlformats.org/drawingml/2006/spreadsheetDrawing">
      <xdr:col>41</xdr:col>
      <xdr:colOff>50800</xdr:colOff>
      <xdr:row>85</xdr:row>
      <xdr:rowOff>8890</xdr:rowOff>
    </xdr:to>
    <xdr:cxnSp macro="">
      <xdr:nvCxnSpPr>
        <xdr:cNvPr id="362" name="直線コネクタ 361"/>
        <xdr:cNvCxnSpPr/>
      </xdr:nvCxnSpPr>
      <xdr:spPr>
        <a:xfrm flipV="1">
          <a:off x="6400800" y="1404556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21590</xdr:rowOff>
    </xdr:from>
    <xdr:ext cx="469900" cy="248285"/>
    <xdr:sp macro="" textlink="">
      <xdr:nvSpPr>
        <xdr:cNvPr id="363" name="n_1aveValue【公営住宅】&#10;一人当たり面積"/>
        <xdr:cNvSpPr txBox="1"/>
      </xdr:nvSpPr>
      <xdr:spPr>
        <a:xfrm>
          <a:off x="8613775" y="1356614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10795</xdr:rowOff>
    </xdr:from>
    <xdr:ext cx="469265" cy="249555"/>
    <xdr:sp macro="" textlink="">
      <xdr:nvSpPr>
        <xdr:cNvPr id="364" name="n_2aveValue【公営住宅】&#10;一人当たり面積"/>
        <xdr:cNvSpPr txBox="1"/>
      </xdr:nvSpPr>
      <xdr:spPr>
        <a:xfrm>
          <a:off x="7816850" y="13555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60960</xdr:rowOff>
    </xdr:from>
    <xdr:ext cx="469265" cy="248920"/>
    <xdr:sp macro="" textlink="">
      <xdr:nvSpPr>
        <xdr:cNvPr id="365" name="n_3aveValue【公営住宅】&#10;一人当たり面積"/>
        <xdr:cNvSpPr txBox="1"/>
      </xdr:nvSpPr>
      <xdr:spPr>
        <a:xfrm>
          <a:off x="6991350" y="136055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57150</xdr:rowOff>
    </xdr:from>
    <xdr:ext cx="469265" cy="248920"/>
    <xdr:sp macro="" textlink="">
      <xdr:nvSpPr>
        <xdr:cNvPr id="366" name="n_4aveValue【公営住宅】&#10;一人当たり面積"/>
        <xdr:cNvSpPr txBox="1"/>
      </xdr:nvSpPr>
      <xdr:spPr>
        <a:xfrm>
          <a:off x="6181725" y="136017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40005</xdr:rowOff>
    </xdr:from>
    <xdr:ext cx="469900" cy="249555"/>
    <xdr:sp macro="" textlink="">
      <xdr:nvSpPr>
        <xdr:cNvPr id="367" name="n_1mainValue【公営住宅】&#10;一人当たり面積"/>
        <xdr:cNvSpPr txBox="1"/>
      </xdr:nvSpPr>
      <xdr:spPr>
        <a:xfrm>
          <a:off x="8613775" y="140798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43815</xdr:rowOff>
    </xdr:from>
    <xdr:ext cx="469265" cy="249555"/>
    <xdr:sp macro="" textlink="">
      <xdr:nvSpPr>
        <xdr:cNvPr id="368" name="n_2mainValue【公営住宅】&#10;一人当たり面積"/>
        <xdr:cNvSpPr txBox="1"/>
      </xdr:nvSpPr>
      <xdr:spPr>
        <a:xfrm>
          <a:off x="7816850" y="140836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46355</xdr:rowOff>
    </xdr:from>
    <xdr:ext cx="469265" cy="249555"/>
    <xdr:sp macro="" textlink="">
      <xdr:nvSpPr>
        <xdr:cNvPr id="369" name="n_3mainValue【公営住宅】&#10;一人当たり面積"/>
        <xdr:cNvSpPr txBox="1"/>
      </xdr:nvSpPr>
      <xdr:spPr>
        <a:xfrm>
          <a:off x="6991350" y="140862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50165</xdr:rowOff>
    </xdr:from>
    <xdr:ext cx="469265" cy="248920"/>
    <xdr:sp macro="" textlink="">
      <xdr:nvSpPr>
        <xdr:cNvPr id="370" name="n_4mainValue【公営住宅】&#10;一人当たり面積"/>
        <xdr:cNvSpPr txBox="1"/>
      </xdr:nvSpPr>
      <xdr:spPr>
        <a:xfrm>
          <a:off x="6181725" y="14090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1" name="正方形/長方形 37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2" name="正方形/長方形 37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3" name="正方形/長方形 37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4" name="正方形/長方形 37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5" name="正方形/長方形 37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6" name="正方形/長方形 37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7" name="正方形/長方形 37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8" name="正方形/長方形 37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9" name="正方形/長方形 37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0" name="正方形/長方形 37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1" name="正方形/長方形 38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2" name="正方形/長方形 38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3" name="正方形/長方形 38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4" name="正方形/長方形 38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5" name="正方形/長方形 38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6" name="正方形/長方形 38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87" name="正方形/長方形 38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88" name="正方形/長方形 38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89" name="正方形/長方形 38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0" name="正方形/長方形 38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1" name="正方形/長方形 39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2" name="正方形/長方形 39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3" name="正方形/長方形 39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4" name="正方形/長方形 393"/>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95" name="テキスト ボックス 394"/>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96" name="直線コネクタ 395"/>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397" name="テキスト ボックス 396"/>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398" name="直線コネクタ 397"/>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399" name="テキスト ボックス 398"/>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0" name="直線コネクタ 39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401" name="テキスト ボックス 400"/>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402" name="直線コネクタ 401"/>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403" name="テキスト ボックス 402"/>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404" name="直線コネクタ 403"/>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405" name="テキスト ボックス 404"/>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406" name="直線コネクタ 405"/>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83185</xdr:rowOff>
    </xdr:from>
    <xdr:ext cx="403225" cy="248920"/>
    <xdr:sp macro="" textlink="">
      <xdr:nvSpPr>
        <xdr:cNvPr id="407" name="テキスト ボックス 406"/>
        <xdr:cNvSpPr txBox="1"/>
      </xdr:nvSpPr>
      <xdr:spPr>
        <a:xfrm>
          <a:off x="1104265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08" name="直線コネクタ 40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46355</xdr:rowOff>
    </xdr:from>
    <xdr:ext cx="339090" cy="249555"/>
    <xdr:sp macro="" textlink="">
      <xdr:nvSpPr>
        <xdr:cNvPr id="409" name="テキスト ボックス 408"/>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0"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154305</xdr:rowOff>
    </xdr:from>
    <xdr:to xmlns:xdr="http://schemas.openxmlformats.org/drawingml/2006/spreadsheetDrawing">
      <xdr:col>85</xdr:col>
      <xdr:colOff>126365</xdr:colOff>
      <xdr:row>42</xdr:row>
      <xdr:rowOff>36830</xdr:rowOff>
    </xdr:to>
    <xdr:cxnSp macro="">
      <xdr:nvCxnSpPr>
        <xdr:cNvPr id="411" name="直線コネクタ 410"/>
        <xdr:cNvCxnSpPr/>
      </xdr:nvCxnSpPr>
      <xdr:spPr>
        <a:xfrm flipV="1">
          <a:off x="14969490" y="560895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40005</xdr:rowOff>
    </xdr:from>
    <xdr:ext cx="469265" cy="249555"/>
    <xdr:sp macro="" textlink="">
      <xdr:nvSpPr>
        <xdr:cNvPr id="412" name="【認定こども園・幼稚園・保育所】&#10;有形固定資産減価償却率最小値テキスト"/>
        <xdr:cNvSpPr txBox="1"/>
      </xdr:nvSpPr>
      <xdr:spPr>
        <a:xfrm>
          <a:off x="15008225" y="69805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36830</xdr:rowOff>
    </xdr:from>
    <xdr:to xmlns:xdr="http://schemas.openxmlformats.org/drawingml/2006/spreadsheetDrawing">
      <xdr:col>86</xdr:col>
      <xdr:colOff>25400</xdr:colOff>
      <xdr:row>42</xdr:row>
      <xdr:rowOff>36830</xdr:rowOff>
    </xdr:to>
    <xdr:cxnSp macro="">
      <xdr:nvCxnSpPr>
        <xdr:cNvPr id="413" name="直線コネクタ 412"/>
        <xdr:cNvCxnSpPr/>
      </xdr:nvCxnSpPr>
      <xdr:spPr>
        <a:xfrm>
          <a:off x="14881225"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102870</xdr:rowOff>
    </xdr:from>
    <xdr:ext cx="404495" cy="249555"/>
    <xdr:sp macro="" textlink="">
      <xdr:nvSpPr>
        <xdr:cNvPr id="414" name="【認定こども園・幼稚園・保育所】&#10;有形固定資産減価償却率最大値テキスト"/>
        <xdr:cNvSpPr txBox="1"/>
      </xdr:nvSpPr>
      <xdr:spPr>
        <a:xfrm>
          <a:off x="15008225" y="53924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154305</xdr:rowOff>
    </xdr:from>
    <xdr:to xmlns:xdr="http://schemas.openxmlformats.org/drawingml/2006/spreadsheetDrawing">
      <xdr:col>86</xdr:col>
      <xdr:colOff>25400</xdr:colOff>
      <xdr:row>33</xdr:row>
      <xdr:rowOff>154305</xdr:rowOff>
    </xdr:to>
    <xdr:cxnSp macro="">
      <xdr:nvCxnSpPr>
        <xdr:cNvPr id="415" name="直線コネクタ 414"/>
        <xdr:cNvCxnSpPr/>
      </xdr:nvCxnSpPr>
      <xdr:spPr>
        <a:xfrm>
          <a:off x="14881225" y="5608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40640</xdr:rowOff>
    </xdr:from>
    <xdr:ext cx="404495" cy="249555"/>
    <xdr:sp macro="" textlink="">
      <xdr:nvSpPr>
        <xdr:cNvPr id="416" name="【認定こども園・幼稚園・保育所】&#10;有形固定資産減価償却率平均値テキスト"/>
        <xdr:cNvSpPr txBox="1"/>
      </xdr:nvSpPr>
      <xdr:spPr>
        <a:xfrm>
          <a:off x="15008225" y="59905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19050</xdr:rowOff>
    </xdr:from>
    <xdr:to xmlns:xdr="http://schemas.openxmlformats.org/drawingml/2006/spreadsheetDrawing">
      <xdr:col>85</xdr:col>
      <xdr:colOff>174625</xdr:colOff>
      <xdr:row>37</xdr:row>
      <xdr:rowOff>116840</xdr:rowOff>
    </xdr:to>
    <xdr:sp macro="" textlink="">
      <xdr:nvSpPr>
        <xdr:cNvPr id="417" name="フローチャート: 判断 416"/>
        <xdr:cNvSpPr/>
      </xdr:nvSpPr>
      <xdr:spPr>
        <a:xfrm>
          <a:off x="14919325" y="613410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123825</xdr:rowOff>
    </xdr:from>
    <xdr:to xmlns:xdr="http://schemas.openxmlformats.org/drawingml/2006/spreadsheetDrawing">
      <xdr:col>81</xdr:col>
      <xdr:colOff>101600</xdr:colOff>
      <xdr:row>37</xdr:row>
      <xdr:rowOff>56515</xdr:rowOff>
    </xdr:to>
    <xdr:sp macro="" textlink="">
      <xdr:nvSpPr>
        <xdr:cNvPr id="418" name="フローチャート: 判断 417"/>
        <xdr:cNvSpPr/>
      </xdr:nvSpPr>
      <xdr:spPr>
        <a:xfrm>
          <a:off x="14144625" y="6073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136525</xdr:rowOff>
    </xdr:from>
    <xdr:to xmlns:xdr="http://schemas.openxmlformats.org/drawingml/2006/spreadsheetDrawing">
      <xdr:col>76</xdr:col>
      <xdr:colOff>165100</xdr:colOff>
      <xdr:row>37</xdr:row>
      <xdr:rowOff>69215</xdr:rowOff>
    </xdr:to>
    <xdr:sp macro="" textlink="">
      <xdr:nvSpPr>
        <xdr:cNvPr id="419" name="フローチャート: 判断 418"/>
        <xdr:cNvSpPr/>
      </xdr:nvSpPr>
      <xdr:spPr>
        <a:xfrm>
          <a:off x="13335000" y="6086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151130</xdr:rowOff>
    </xdr:from>
    <xdr:to xmlns:xdr="http://schemas.openxmlformats.org/drawingml/2006/spreadsheetDrawing">
      <xdr:col>72</xdr:col>
      <xdr:colOff>38100</xdr:colOff>
      <xdr:row>37</xdr:row>
      <xdr:rowOff>83820</xdr:rowOff>
    </xdr:to>
    <xdr:sp macro="" textlink="">
      <xdr:nvSpPr>
        <xdr:cNvPr id="420" name="フローチャート: 判断 419"/>
        <xdr:cNvSpPr/>
      </xdr:nvSpPr>
      <xdr:spPr>
        <a:xfrm>
          <a:off x="12525375" y="6101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132715</xdr:rowOff>
    </xdr:from>
    <xdr:to xmlns:xdr="http://schemas.openxmlformats.org/drawingml/2006/spreadsheetDrawing">
      <xdr:col>67</xdr:col>
      <xdr:colOff>101600</xdr:colOff>
      <xdr:row>37</xdr:row>
      <xdr:rowOff>65405</xdr:rowOff>
    </xdr:to>
    <xdr:sp macro="" textlink="">
      <xdr:nvSpPr>
        <xdr:cNvPr id="421" name="フローチャート: 判断 420"/>
        <xdr:cNvSpPr/>
      </xdr:nvSpPr>
      <xdr:spPr>
        <a:xfrm>
          <a:off x="11699875" y="6082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22" name="テキスト ボックス 421"/>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23" name="テキスト ボックス 422"/>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24" name="テキスト ボックス 423"/>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25" name="テキスト ボックス 424"/>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26" name="テキスト ボックス 425"/>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83185</xdr:rowOff>
    </xdr:from>
    <xdr:to xmlns:xdr="http://schemas.openxmlformats.org/drawingml/2006/spreadsheetDrawing">
      <xdr:col>85</xdr:col>
      <xdr:colOff>174625</xdr:colOff>
      <xdr:row>38</xdr:row>
      <xdr:rowOff>15875</xdr:rowOff>
    </xdr:to>
    <xdr:sp macro="" textlink="">
      <xdr:nvSpPr>
        <xdr:cNvPr id="427" name="楕円 426"/>
        <xdr:cNvSpPr/>
      </xdr:nvSpPr>
      <xdr:spPr>
        <a:xfrm>
          <a:off x="14919325" y="61982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62230</xdr:rowOff>
    </xdr:from>
    <xdr:ext cx="404495" cy="248920"/>
    <xdr:sp macro="" textlink="">
      <xdr:nvSpPr>
        <xdr:cNvPr id="428" name="【認定こども園・幼稚園・保育所】&#10;有形固定資産減価償却率該当値テキスト"/>
        <xdr:cNvSpPr txBox="1"/>
      </xdr:nvSpPr>
      <xdr:spPr>
        <a:xfrm>
          <a:off x="15008225" y="61772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35560</xdr:rowOff>
    </xdr:from>
    <xdr:to xmlns:xdr="http://schemas.openxmlformats.org/drawingml/2006/spreadsheetDrawing">
      <xdr:col>81</xdr:col>
      <xdr:colOff>101600</xdr:colOff>
      <xdr:row>37</xdr:row>
      <xdr:rowOff>133350</xdr:rowOff>
    </xdr:to>
    <xdr:sp macro="" textlink="">
      <xdr:nvSpPr>
        <xdr:cNvPr id="429" name="楕円 428"/>
        <xdr:cNvSpPr/>
      </xdr:nvSpPr>
      <xdr:spPr>
        <a:xfrm>
          <a:off x="14144625" y="6150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84455</xdr:rowOff>
    </xdr:from>
    <xdr:to xmlns:xdr="http://schemas.openxmlformats.org/drawingml/2006/spreadsheetDrawing">
      <xdr:col>85</xdr:col>
      <xdr:colOff>127000</xdr:colOff>
      <xdr:row>37</xdr:row>
      <xdr:rowOff>132080</xdr:rowOff>
    </xdr:to>
    <xdr:cxnSp macro="">
      <xdr:nvCxnSpPr>
        <xdr:cNvPr id="430" name="直線コネクタ 429"/>
        <xdr:cNvCxnSpPr/>
      </xdr:nvCxnSpPr>
      <xdr:spPr>
        <a:xfrm>
          <a:off x="14195425" y="6199505"/>
          <a:ext cx="7747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147320</xdr:rowOff>
    </xdr:from>
    <xdr:to xmlns:xdr="http://schemas.openxmlformats.org/drawingml/2006/spreadsheetDrawing">
      <xdr:col>76</xdr:col>
      <xdr:colOff>165100</xdr:colOff>
      <xdr:row>37</xdr:row>
      <xdr:rowOff>80010</xdr:rowOff>
    </xdr:to>
    <xdr:sp macro="" textlink="">
      <xdr:nvSpPr>
        <xdr:cNvPr id="431" name="楕円 430"/>
        <xdr:cNvSpPr/>
      </xdr:nvSpPr>
      <xdr:spPr>
        <a:xfrm>
          <a:off x="13335000" y="6097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31115</xdr:rowOff>
    </xdr:from>
    <xdr:to xmlns:xdr="http://schemas.openxmlformats.org/drawingml/2006/spreadsheetDrawing">
      <xdr:col>81</xdr:col>
      <xdr:colOff>50800</xdr:colOff>
      <xdr:row>37</xdr:row>
      <xdr:rowOff>84455</xdr:rowOff>
    </xdr:to>
    <xdr:cxnSp macro="">
      <xdr:nvCxnSpPr>
        <xdr:cNvPr id="432" name="直線コネクタ 431"/>
        <xdr:cNvCxnSpPr/>
      </xdr:nvCxnSpPr>
      <xdr:spPr>
        <a:xfrm>
          <a:off x="13385800" y="6146165"/>
          <a:ext cx="8096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103505</xdr:rowOff>
    </xdr:from>
    <xdr:to xmlns:xdr="http://schemas.openxmlformats.org/drawingml/2006/spreadsheetDrawing">
      <xdr:col>72</xdr:col>
      <xdr:colOff>38100</xdr:colOff>
      <xdr:row>37</xdr:row>
      <xdr:rowOff>36195</xdr:rowOff>
    </xdr:to>
    <xdr:sp macro="" textlink="">
      <xdr:nvSpPr>
        <xdr:cNvPr id="433" name="楕円 432"/>
        <xdr:cNvSpPr/>
      </xdr:nvSpPr>
      <xdr:spPr>
        <a:xfrm>
          <a:off x="12525375" y="60534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152400</xdr:rowOff>
    </xdr:from>
    <xdr:to xmlns:xdr="http://schemas.openxmlformats.org/drawingml/2006/spreadsheetDrawing">
      <xdr:col>76</xdr:col>
      <xdr:colOff>114300</xdr:colOff>
      <xdr:row>37</xdr:row>
      <xdr:rowOff>31115</xdr:rowOff>
    </xdr:to>
    <xdr:cxnSp macro="">
      <xdr:nvCxnSpPr>
        <xdr:cNvPr id="434" name="直線コネクタ 433"/>
        <xdr:cNvCxnSpPr/>
      </xdr:nvCxnSpPr>
      <xdr:spPr>
        <a:xfrm>
          <a:off x="12573000" y="610235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77470</xdr:rowOff>
    </xdr:from>
    <xdr:to xmlns:xdr="http://schemas.openxmlformats.org/drawingml/2006/spreadsheetDrawing">
      <xdr:col>67</xdr:col>
      <xdr:colOff>101600</xdr:colOff>
      <xdr:row>37</xdr:row>
      <xdr:rowOff>10160</xdr:rowOff>
    </xdr:to>
    <xdr:sp macro="" textlink="">
      <xdr:nvSpPr>
        <xdr:cNvPr id="435" name="楕円 434"/>
        <xdr:cNvSpPr/>
      </xdr:nvSpPr>
      <xdr:spPr>
        <a:xfrm>
          <a:off x="11699875" y="6027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127000</xdr:rowOff>
    </xdr:from>
    <xdr:to xmlns:xdr="http://schemas.openxmlformats.org/drawingml/2006/spreadsheetDrawing">
      <xdr:col>71</xdr:col>
      <xdr:colOff>174625</xdr:colOff>
      <xdr:row>36</xdr:row>
      <xdr:rowOff>152400</xdr:rowOff>
    </xdr:to>
    <xdr:cxnSp macro="">
      <xdr:nvCxnSpPr>
        <xdr:cNvPr id="436" name="直線コネクタ 435"/>
        <xdr:cNvCxnSpPr/>
      </xdr:nvCxnSpPr>
      <xdr:spPr>
        <a:xfrm>
          <a:off x="11750675" y="6076950"/>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71755</xdr:rowOff>
    </xdr:from>
    <xdr:ext cx="405130" cy="249555"/>
    <xdr:sp macro="" textlink="">
      <xdr:nvSpPr>
        <xdr:cNvPr id="437" name="n_1aveValue【認定こども園・幼稚園・保育所】&#10;有形固定資産減価償却率"/>
        <xdr:cNvSpPr txBox="1"/>
      </xdr:nvSpPr>
      <xdr:spPr>
        <a:xfrm>
          <a:off x="13996035" y="58566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85090</xdr:rowOff>
    </xdr:from>
    <xdr:ext cx="405130" cy="248920"/>
    <xdr:sp macro="" textlink="">
      <xdr:nvSpPr>
        <xdr:cNvPr id="438" name="n_2aveValue【認定こども園・幼稚園・保育所】&#10;有形固定資産減価償却率"/>
        <xdr:cNvSpPr txBox="1"/>
      </xdr:nvSpPr>
      <xdr:spPr>
        <a:xfrm>
          <a:off x="13199110" y="58699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74930</xdr:rowOff>
    </xdr:from>
    <xdr:ext cx="405130" cy="249555"/>
    <xdr:sp macro="" textlink="">
      <xdr:nvSpPr>
        <xdr:cNvPr id="439" name="n_3aveValue【認定こども園・幼稚園・保育所】&#10;有形固定資産減価償却率"/>
        <xdr:cNvSpPr txBox="1"/>
      </xdr:nvSpPr>
      <xdr:spPr>
        <a:xfrm>
          <a:off x="12389485" y="61899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57150</xdr:rowOff>
    </xdr:from>
    <xdr:ext cx="405130" cy="248920"/>
    <xdr:sp macro="" textlink="">
      <xdr:nvSpPr>
        <xdr:cNvPr id="440" name="n_4aveValue【認定こども園・幼稚園・保育所】&#10;有形固定資産減価償却率"/>
        <xdr:cNvSpPr txBox="1"/>
      </xdr:nvSpPr>
      <xdr:spPr>
        <a:xfrm>
          <a:off x="11563985" y="61722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125095</xdr:rowOff>
    </xdr:from>
    <xdr:ext cx="405130" cy="248920"/>
    <xdr:sp macro="" textlink="">
      <xdr:nvSpPr>
        <xdr:cNvPr id="441" name="n_1mainValue【認定こども園・幼稚園・保育所】&#10;有形固定資産減価償却率"/>
        <xdr:cNvSpPr txBox="1"/>
      </xdr:nvSpPr>
      <xdr:spPr>
        <a:xfrm>
          <a:off x="13996035" y="62401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71755</xdr:rowOff>
    </xdr:from>
    <xdr:ext cx="405130" cy="249555"/>
    <xdr:sp macro="" textlink="">
      <xdr:nvSpPr>
        <xdr:cNvPr id="442" name="n_2mainValue【認定こども園・幼稚園・保育所】&#10;有形固定資産減価償却率"/>
        <xdr:cNvSpPr txBox="1"/>
      </xdr:nvSpPr>
      <xdr:spPr>
        <a:xfrm>
          <a:off x="13199110" y="61868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52070</xdr:rowOff>
    </xdr:from>
    <xdr:ext cx="405130" cy="248920"/>
    <xdr:sp macro="" textlink="">
      <xdr:nvSpPr>
        <xdr:cNvPr id="443" name="n_3mainValue【認定こども園・幼稚園・保育所】&#10;有形固定資産減価償却率"/>
        <xdr:cNvSpPr txBox="1"/>
      </xdr:nvSpPr>
      <xdr:spPr>
        <a:xfrm>
          <a:off x="12389485" y="58369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26670</xdr:rowOff>
    </xdr:from>
    <xdr:ext cx="405130" cy="248920"/>
    <xdr:sp macro="" textlink="">
      <xdr:nvSpPr>
        <xdr:cNvPr id="444" name="n_4mainValue【認定こども園・幼稚園・保育所】&#10;有形固定資産減価償却率"/>
        <xdr:cNvSpPr txBox="1"/>
      </xdr:nvSpPr>
      <xdr:spPr>
        <a:xfrm>
          <a:off x="11563985" y="58115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45" name="正方形/長方形 444"/>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46" name="正方形/長方形 445"/>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47" name="正方形/長方形 446"/>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48" name="正方形/長方形 447"/>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49" name="正方形/長方形 448"/>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0" name="正方形/長方形 449"/>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51" name="正方形/長方形 450"/>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2" name="正方形/長方形 451"/>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53" name="テキスト ボックス 452"/>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54" name="直線コネクタ 453"/>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36830</xdr:rowOff>
    </xdr:from>
    <xdr:to xmlns:xdr="http://schemas.openxmlformats.org/drawingml/2006/spreadsheetDrawing">
      <xdr:col>120</xdr:col>
      <xdr:colOff>114300</xdr:colOff>
      <xdr:row>42</xdr:row>
      <xdr:rowOff>36830</xdr:rowOff>
    </xdr:to>
    <xdr:cxnSp macro="">
      <xdr:nvCxnSpPr>
        <xdr:cNvPr id="455" name="直線コネクタ 454"/>
        <xdr:cNvCxnSpPr/>
      </xdr:nvCxnSpPr>
      <xdr:spPr>
        <a:xfrm>
          <a:off x="167640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64770</xdr:rowOff>
    </xdr:from>
    <xdr:ext cx="466725" cy="249555"/>
    <xdr:sp macro="" textlink="">
      <xdr:nvSpPr>
        <xdr:cNvPr id="456" name="テキスト ボックス 455"/>
        <xdr:cNvSpPr txBox="1"/>
      </xdr:nvSpPr>
      <xdr:spPr>
        <a:xfrm>
          <a:off x="163442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57" name="直線コネクタ 456"/>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27940</xdr:rowOff>
    </xdr:from>
    <xdr:ext cx="466725" cy="248920"/>
    <xdr:sp macro="" textlink="">
      <xdr:nvSpPr>
        <xdr:cNvPr id="458" name="テキスト ボックス 457"/>
        <xdr:cNvSpPr txBox="1"/>
      </xdr:nvSpPr>
      <xdr:spPr>
        <a:xfrm>
          <a:off x="16344265" y="6473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128270</xdr:rowOff>
    </xdr:from>
    <xdr:to xmlns:xdr="http://schemas.openxmlformats.org/drawingml/2006/spreadsheetDrawing">
      <xdr:col>120</xdr:col>
      <xdr:colOff>114300</xdr:colOff>
      <xdr:row>37</xdr:row>
      <xdr:rowOff>128270</xdr:rowOff>
    </xdr:to>
    <xdr:cxnSp macro="">
      <xdr:nvCxnSpPr>
        <xdr:cNvPr id="459" name="直線コネクタ 458"/>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156845</xdr:rowOff>
    </xdr:from>
    <xdr:ext cx="466725" cy="248920"/>
    <xdr:sp macro="" textlink="">
      <xdr:nvSpPr>
        <xdr:cNvPr id="460" name="テキスト ボックス 459"/>
        <xdr:cNvSpPr txBox="1"/>
      </xdr:nvSpPr>
      <xdr:spPr>
        <a:xfrm>
          <a:off x="16344265" y="6106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92075</xdr:rowOff>
    </xdr:from>
    <xdr:to xmlns:xdr="http://schemas.openxmlformats.org/drawingml/2006/spreadsheetDrawing">
      <xdr:col>120</xdr:col>
      <xdr:colOff>114300</xdr:colOff>
      <xdr:row>35</xdr:row>
      <xdr:rowOff>92075</xdr:rowOff>
    </xdr:to>
    <xdr:cxnSp macro="">
      <xdr:nvCxnSpPr>
        <xdr:cNvPr id="461" name="直線コネクタ 460"/>
        <xdr:cNvCxnSpPr/>
      </xdr:nvCxnSpPr>
      <xdr:spPr>
        <a:xfrm>
          <a:off x="167640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120015</xdr:rowOff>
    </xdr:from>
    <xdr:ext cx="466725" cy="248920"/>
    <xdr:sp macro="" textlink="">
      <xdr:nvSpPr>
        <xdr:cNvPr id="462" name="テキスト ボックス 461"/>
        <xdr:cNvSpPr txBox="1"/>
      </xdr:nvSpPr>
      <xdr:spPr>
        <a:xfrm>
          <a:off x="16344265" y="5739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55245</xdr:rowOff>
    </xdr:from>
    <xdr:to xmlns:xdr="http://schemas.openxmlformats.org/drawingml/2006/spreadsheetDrawing">
      <xdr:col>120</xdr:col>
      <xdr:colOff>114300</xdr:colOff>
      <xdr:row>33</xdr:row>
      <xdr:rowOff>55245</xdr:rowOff>
    </xdr:to>
    <xdr:cxnSp macro="">
      <xdr:nvCxnSpPr>
        <xdr:cNvPr id="463" name="直線コネクタ 462"/>
        <xdr:cNvCxnSpPr/>
      </xdr:nvCxnSpPr>
      <xdr:spPr>
        <a:xfrm>
          <a:off x="167640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83185</xdr:rowOff>
    </xdr:from>
    <xdr:ext cx="466725" cy="248920"/>
    <xdr:sp macro="" textlink="">
      <xdr:nvSpPr>
        <xdr:cNvPr id="464" name="テキスト ボックス 463"/>
        <xdr:cNvSpPr txBox="1"/>
      </xdr:nvSpPr>
      <xdr:spPr>
        <a:xfrm>
          <a:off x="16344265" y="5372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5" name="直線コネクタ 464"/>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466" name="テキスト ボックス 465"/>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7"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66040</xdr:rowOff>
    </xdr:from>
    <xdr:to xmlns:xdr="http://schemas.openxmlformats.org/drawingml/2006/spreadsheetDrawing">
      <xdr:col>116</xdr:col>
      <xdr:colOff>62865</xdr:colOff>
      <xdr:row>41</xdr:row>
      <xdr:rowOff>102870</xdr:rowOff>
    </xdr:to>
    <xdr:cxnSp macro="">
      <xdr:nvCxnSpPr>
        <xdr:cNvPr id="468" name="直線コネクタ 467"/>
        <xdr:cNvCxnSpPr/>
      </xdr:nvCxnSpPr>
      <xdr:spPr>
        <a:xfrm flipV="1">
          <a:off x="20319365" y="552069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106045</xdr:rowOff>
    </xdr:from>
    <xdr:ext cx="469265" cy="249555"/>
    <xdr:sp macro="" textlink="">
      <xdr:nvSpPr>
        <xdr:cNvPr id="469" name="【認定こども園・幼稚園・保育所】&#10;一人当たり面積最小値テキスト"/>
        <xdr:cNvSpPr txBox="1"/>
      </xdr:nvSpPr>
      <xdr:spPr>
        <a:xfrm>
          <a:off x="20358100" y="6881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102870</xdr:rowOff>
    </xdr:from>
    <xdr:to xmlns:xdr="http://schemas.openxmlformats.org/drawingml/2006/spreadsheetDrawing">
      <xdr:col>116</xdr:col>
      <xdr:colOff>152400</xdr:colOff>
      <xdr:row>41</xdr:row>
      <xdr:rowOff>102870</xdr:rowOff>
    </xdr:to>
    <xdr:cxnSp macro="">
      <xdr:nvCxnSpPr>
        <xdr:cNvPr id="470" name="直線コネクタ 469"/>
        <xdr:cNvCxnSpPr/>
      </xdr:nvCxnSpPr>
      <xdr:spPr>
        <a:xfrm>
          <a:off x="20246975" y="6878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14605</xdr:rowOff>
    </xdr:from>
    <xdr:ext cx="469265" cy="249555"/>
    <xdr:sp macro="" textlink="">
      <xdr:nvSpPr>
        <xdr:cNvPr id="471" name="【認定こども園・幼稚園・保育所】&#10;一人当たり面積最大値テキスト"/>
        <xdr:cNvSpPr txBox="1"/>
      </xdr:nvSpPr>
      <xdr:spPr>
        <a:xfrm>
          <a:off x="20358100" y="53041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66040</xdr:rowOff>
    </xdr:from>
    <xdr:to xmlns:xdr="http://schemas.openxmlformats.org/drawingml/2006/spreadsheetDrawing">
      <xdr:col>116</xdr:col>
      <xdr:colOff>152400</xdr:colOff>
      <xdr:row>33</xdr:row>
      <xdr:rowOff>66040</xdr:rowOff>
    </xdr:to>
    <xdr:cxnSp macro="">
      <xdr:nvCxnSpPr>
        <xdr:cNvPr id="472" name="直線コネクタ 471"/>
        <xdr:cNvCxnSpPr/>
      </xdr:nvCxnSpPr>
      <xdr:spPr>
        <a:xfrm>
          <a:off x="20246975" y="5520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150495</xdr:rowOff>
    </xdr:from>
    <xdr:ext cx="469265" cy="248920"/>
    <xdr:sp macro="" textlink="">
      <xdr:nvSpPr>
        <xdr:cNvPr id="473" name="【認定こども園・幼稚園・保育所】&#10;一人当たり面積平均値テキスト"/>
        <xdr:cNvSpPr txBox="1"/>
      </xdr:nvSpPr>
      <xdr:spPr>
        <a:xfrm>
          <a:off x="20358100" y="62655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xdr:rowOff>
    </xdr:from>
    <xdr:to xmlns:xdr="http://schemas.openxmlformats.org/drawingml/2006/spreadsheetDrawing">
      <xdr:col>116</xdr:col>
      <xdr:colOff>114300</xdr:colOff>
      <xdr:row>38</xdr:row>
      <xdr:rowOff>104140</xdr:rowOff>
    </xdr:to>
    <xdr:sp macro="" textlink="">
      <xdr:nvSpPr>
        <xdr:cNvPr id="474" name="フローチャート: 判断 473"/>
        <xdr:cNvSpPr/>
      </xdr:nvSpPr>
      <xdr:spPr>
        <a:xfrm>
          <a:off x="20269200" y="6285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27940</xdr:rowOff>
    </xdr:from>
    <xdr:to xmlns:xdr="http://schemas.openxmlformats.org/drawingml/2006/spreadsheetDrawing">
      <xdr:col>112</xdr:col>
      <xdr:colOff>38100</xdr:colOff>
      <xdr:row>38</xdr:row>
      <xdr:rowOff>126365</xdr:rowOff>
    </xdr:to>
    <xdr:sp macro="" textlink="">
      <xdr:nvSpPr>
        <xdr:cNvPr id="475" name="フローチャート: 判断 474"/>
        <xdr:cNvSpPr/>
      </xdr:nvSpPr>
      <xdr:spPr>
        <a:xfrm>
          <a:off x="19510375" y="630809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24765</xdr:rowOff>
    </xdr:from>
    <xdr:to xmlns:xdr="http://schemas.openxmlformats.org/drawingml/2006/spreadsheetDrawing">
      <xdr:col>107</xdr:col>
      <xdr:colOff>101600</xdr:colOff>
      <xdr:row>38</xdr:row>
      <xdr:rowOff>122555</xdr:rowOff>
    </xdr:to>
    <xdr:sp macro="" textlink="">
      <xdr:nvSpPr>
        <xdr:cNvPr id="476" name="フローチャート: 判断 475"/>
        <xdr:cNvSpPr/>
      </xdr:nvSpPr>
      <xdr:spPr>
        <a:xfrm>
          <a:off x="18684875" y="630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42545</xdr:rowOff>
    </xdr:from>
    <xdr:to xmlns:xdr="http://schemas.openxmlformats.org/drawingml/2006/spreadsheetDrawing">
      <xdr:col>102</xdr:col>
      <xdr:colOff>165100</xdr:colOff>
      <xdr:row>38</xdr:row>
      <xdr:rowOff>140335</xdr:rowOff>
    </xdr:to>
    <xdr:sp macro="" textlink="">
      <xdr:nvSpPr>
        <xdr:cNvPr id="477" name="フローチャート: 判断 476"/>
        <xdr:cNvSpPr/>
      </xdr:nvSpPr>
      <xdr:spPr>
        <a:xfrm>
          <a:off x="17875250" y="6322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31750</xdr:rowOff>
    </xdr:from>
    <xdr:to xmlns:xdr="http://schemas.openxmlformats.org/drawingml/2006/spreadsheetDrawing">
      <xdr:col>98</xdr:col>
      <xdr:colOff>38100</xdr:colOff>
      <xdr:row>38</xdr:row>
      <xdr:rowOff>129540</xdr:rowOff>
    </xdr:to>
    <xdr:sp macro="" textlink="">
      <xdr:nvSpPr>
        <xdr:cNvPr id="478" name="フローチャート: 判断 477"/>
        <xdr:cNvSpPr/>
      </xdr:nvSpPr>
      <xdr:spPr>
        <a:xfrm>
          <a:off x="17065625" y="63119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79" name="テキスト ボックス 478"/>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0" name="テキスト ボックス 479"/>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1" name="テキスト ボックス 480"/>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2" name="テキスト ボックス 481"/>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83" name="テキスト ボックス 482"/>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156845</xdr:rowOff>
    </xdr:from>
    <xdr:to xmlns:xdr="http://schemas.openxmlformats.org/drawingml/2006/spreadsheetDrawing">
      <xdr:col>116</xdr:col>
      <xdr:colOff>114300</xdr:colOff>
      <xdr:row>34</xdr:row>
      <xdr:rowOff>89535</xdr:rowOff>
    </xdr:to>
    <xdr:sp macro="" textlink="">
      <xdr:nvSpPr>
        <xdr:cNvPr id="484" name="楕円 483"/>
        <xdr:cNvSpPr/>
      </xdr:nvSpPr>
      <xdr:spPr>
        <a:xfrm>
          <a:off x="20269200" y="5611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33</xdr:row>
      <xdr:rowOff>13335</xdr:rowOff>
    </xdr:from>
    <xdr:ext cx="469265" cy="249555"/>
    <xdr:sp macro="" textlink="">
      <xdr:nvSpPr>
        <xdr:cNvPr id="485" name="【認定こども園・幼稚園・保育所】&#10;一人当たり面積該当値テキスト"/>
        <xdr:cNvSpPr txBox="1"/>
      </xdr:nvSpPr>
      <xdr:spPr>
        <a:xfrm>
          <a:off x="20358100" y="54679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13335</xdr:rowOff>
    </xdr:from>
    <xdr:to xmlns:xdr="http://schemas.openxmlformats.org/drawingml/2006/spreadsheetDrawing">
      <xdr:col>112</xdr:col>
      <xdr:colOff>38100</xdr:colOff>
      <xdr:row>34</xdr:row>
      <xdr:rowOff>111125</xdr:rowOff>
    </xdr:to>
    <xdr:sp macro="" textlink="">
      <xdr:nvSpPr>
        <xdr:cNvPr id="486" name="楕円 485"/>
        <xdr:cNvSpPr/>
      </xdr:nvSpPr>
      <xdr:spPr>
        <a:xfrm>
          <a:off x="19510375" y="56330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34</xdr:row>
      <xdr:rowOff>40005</xdr:rowOff>
    </xdr:from>
    <xdr:to xmlns:xdr="http://schemas.openxmlformats.org/drawingml/2006/spreadsheetDrawing">
      <xdr:col>116</xdr:col>
      <xdr:colOff>63500</xdr:colOff>
      <xdr:row>34</xdr:row>
      <xdr:rowOff>62230</xdr:rowOff>
    </xdr:to>
    <xdr:cxnSp macro="">
      <xdr:nvCxnSpPr>
        <xdr:cNvPr id="487" name="直線コネクタ 486"/>
        <xdr:cNvCxnSpPr/>
      </xdr:nvCxnSpPr>
      <xdr:spPr>
        <a:xfrm flipV="1">
          <a:off x="19558000" y="5659755"/>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35560</xdr:rowOff>
    </xdr:from>
    <xdr:to xmlns:xdr="http://schemas.openxmlformats.org/drawingml/2006/spreadsheetDrawing">
      <xdr:col>107</xdr:col>
      <xdr:colOff>101600</xdr:colOff>
      <xdr:row>34</xdr:row>
      <xdr:rowOff>133350</xdr:rowOff>
    </xdr:to>
    <xdr:sp macro="" textlink="">
      <xdr:nvSpPr>
        <xdr:cNvPr id="488" name="楕円 487"/>
        <xdr:cNvSpPr/>
      </xdr:nvSpPr>
      <xdr:spPr>
        <a:xfrm>
          <a:off x="18684875" y="5655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62230</xdr:rowOff>
    </xdr:from>
    <xdr:to xmlns:xdr="http://schemas.openxmlformats.org/drawingml/2006/spreadsheetDrawing">
      <xdr:col>111</xdr:col>
      <xdr:colOff>174625</xdr:colOff>
      <xdr:row>34</xdr:row>
      <xdr:rowOff>84455</xdr:rowOff>
    </xdr:to>
    <xdr:cxnSp macro="">
      <xdr:nvCxnSpPr>
        <xdr:cNvPr id="489" name="直線コネクタ 488"/>
        <xdr:cNvCxnSpPr/>
      </xdr:nvCxnSpPr>
      <xdr:spPr>
        <a:xfrm flipV="1">
          <a:off x="18735675" y="5681980"/>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42545</xdr:rowOff>
    </xdr:from>
    <xdr:to xmlns:xdr="http://schemas.openxmlformats.org/drawingml/2006/spreadsheetDrawing">
      <xdr:col>102</xdr:col>
      <xdr:colOff>165100</xdr:colOff>
      <xdr:row>34</xdr:row>
      <xdr:rowOff>140335</xdr:rowOff>
    </xdr:to>
    <xdr:sp macro="" textlink="">
      <xdr:nvSpPr>
        <xdr:cNvPr id="490" name="楕円 489"/>
        <xdr:cNvSpPr/>
      </xdr:nvSpPr>
      <xdr:spPr>
        <a:xfrm>
          <a:off x="17875250" y="5662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34</xdr:row>
      <xdr:rowOff>84455</xdr:rowOff>
    </xdr:from>
    <xdr:to xmlns:xdr="http://schemas.openxmlformats.org/drawingml/2006/spreadsheetDrawing">
      <xdr:col>107</xdr:col>
      <xdr:colOff>50800</xdr:colOff>
      <xdr:row>34</xdr:row>
      <xdr:rowOff>92075</xdr:rowOff>
    </xdr:to>
    <xdr:cxnSp macro="">
      <xdr:nvCxnSpPr>
        <xdr:cNvPr id="491" name="直線コネクタ 490"/>
        <xdr:cNvCxnSpPr/>
      </xdr:nvCxnSpPr>
      <xdr:spPr>
        <a:xfrm flipV="1">
          <a:off x="17926050" y="570420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34</xdr:row>
      <xdr:rowOff>2540</xdr:rowOff>
    </xdr:from>
    <xdr:to xmlns:xdr="http://schemas.openxmlformats.org/drawingml/2006/spreadsheetDrawing">
      <xdr:col>98</xdr:col>
      <xdr:colOff>38100</xdr:colOff>
      <xdr:row>34</xdr:row>
      <xdr:rowOff>100330</xdr:rowOff>
    </xdr:to>
    <xdr:sp macro="" textlink="">
      <xdr:nvSpPr>
        <xdr:cNvPr id="492" name="楕円 491"/>
        <xdr:cNvSpPr/>
      </xdr:nvSpPr>
      <xdr:spPr>
        <a:xfrm>
          <a:off x="17065625" y="56222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34</xdr:row>
      <xdr:rowOff>51435</xdr:rowOff>
    </xdr:from>
    <xdr:to xmlns:xdr="http://schemas.openxmlformats.org/drawingml/2006/spreadsheetDrawing">
      <xdr:col>102</xdr:col>
      <xdr:colOff>114300</xdr:colOff>
      <xdr:row>34</xdr:row>
      <xdr:rowOff>92075</xdr:rowOff>
    </xdr:to>
    <xdr:cxnSp macro="">
      <xdr:nvCxnSpPr>
        <xdr:cNvPr id="493" name="直線コネクタ 492"/>
        <xdr:cNvCxnSpPr/>
      </xdr:nvCxnSpPr>
      <xdr:spPr>
        <a:xfrm>
          <a:off x="17113250" y="5671185"/>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117475</xdr:rowOff>
    </xdr:from>
    <xdr:ext cx="469900" cy="248920"/>
    <xdr:sp macro="" textlink="">
      <xdr:nvSpPr>
        <xdr:cNvPr id="494" name="n_1aveValue【認定こども園・幼稚園・保育所】&#10;一人当たり面積"/>
        <xdr:cNvSpPr txBox="1"/>
      </xdr:nvSpPr>
      <xdr:spPr>
        <a:xfrm>
          <a:off x="19329400" y="63976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113665</xdr:rowOff>
    </xdr:from>
    <xdr:ext cx="469265" cy="249555"/>
    <xdr:sp macro="" textlink="">
      <xdr:nvSpPr>
        <xdr:cNvPr id="495" name="n_2aveValue【認定こども園・幼稚園・保育所】&#10;一人当たり面積"/>
        <xdr:cNvSpPr txBox="1"/>
      </xdr:nvSpPr>
      <xdr:spPr>
        <a:xfrm>
          <a:off x="18516600" y="63938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132080</xdr:rowOff>
    </xdr:from>
    <xdr:ext cx="469265" cy="249555"/>
    <xdr:sp macro="" textlink="">
      <xdr:nvSpPr>
        <xdr:cNvPr id="496" name="n_3aveValue【認定こども園・幼稚園・保育所】&#10;一人当たり面積"/>
        <xdr:cNvSpPr txBox="1"/>
      </xdr:nvSpPr>
      <xdr:spPr>
        <a:xfrm>
          <a:off x="17706975" y="64122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121285</xdr:rowOff>
    </xdr:from>
    <xdr:ext cx="469265" cy="248920"/>
    <xdr:sp macro="" textlink="">
      <xdr:nvSpPr>
        <xdr:cNvPr id="497" name="n_4aveValue【認定こども園・幼稚園・保育所】&#10;一人当たり面積"/>
        <xdr:cNvSpPr txBox="1"/>
      </xdr:nvSpPr>
      <xdr:spPr>
        <a:xfrm>
          <a:off x="16897350" y="64014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32</xdr:row>
      <xdr:rowOff>127000</xdr:rowOff>
    </xdr:from>
    <xdr:ext cx="469900" cy="248920"/>
    <xdr:sp macro="" textlink="">
      <xdr:nvSpPr>
        <xdr:cNvPr id="498" name="n_1mainValue【認定こども園・幼稚園・保育所】&#10;一人当たり面積"/>
        <xdr:cNvSpPr txBox="1"/>
      </xdr:nvSpPr>
      <xdr:spPr>
        <a:xfrm>
          <a:off x="19329400" y="54165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32</xdr:row>
      <xdr:rowOff>149225</xdr:rowOff>
    </xdr:from>
    <xdr:ext cx="469265" cy="248920"/>
    <xdr:sp macro="" textlink="">
      <xdr:nvSpPr>
        <xdr:cNvPr id="499" name="n_2mainValue【認定こども園・幼稚園・保育所】&#10;一人当たり面積"/>
        <xdr:cNvSpPr txBox="1"/>
      </xdr:nvSpPr>
      <xdr:spPr>
        <a:xfrm>
          <a:off x="18516600" y="54387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32</xdr:row>
      <xdr:rowOff>156845</xdr:rowOff>
    </xdr:from>
    <xdr:ext cx="469265" cy="248920"/>
    <xdr:sp macro="" textlink="">
      <xdr:nvSpPr>
        <xdr:cNvPr id="500" name="n_3mainValue【認定こども園・幼稚園・保育所】&#10;一人当たり面積"/>
        <xdr:cNvSpPr txBox="1"/>
      </xdr:nvSpPr>
      <xdr:spPr>
        <a:xfrm>
          <a:off x="17706975" y="54463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32</xdr:row>
      <xdr:rowOff>116205</xdr:rowOff>
    </xdr:from>
    <xdr:ext cx="469265" cy="248920"/>
    <xdr:sp macro="" textlink="">
      <xdr:nvSpPr>
        <xdr:cNvPr id="501" name="n_4mainValue【認定こども園・幼稚園・保育所】&#10;一人当たり面積"/>
        <xdr:cNvSpPr txBox="1"/>
      </xdr:nvSpPr>
      <xdr:spPr>
        <a:xfrm>
          <a:off x="16897350" y="54057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2" name="正方形/長方形 501"/>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03" name="正方形/長方形 502"/>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04" name="正方形/長方形 503"/>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5" name="正方形/長方形 504"/>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06" name="正方形/長方形 505"/>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07" name="正方形/長方形 506"/>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08" name="正方形/長方形 507"/>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09" name="正方形/長方形 508"/>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0" name="テキスト ボックス 509"/>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1" name="直線コネクタ 510"/>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2" name="テキスト ボックス 511"/>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174625</xdr:colOff>
      <xdr:row>65</xdr:row>
      <xdr:rowOff>0</xdr:rowOff>
    </xdr:to>
    <xdr:cxnSp macro="">
      <xdr:nvCxnSpPr>
        <xdr:cNvPr id="513" name="直線コネクタ 512"/>
        <xdr:cNvCxnSpPr/>
      </xdr:nvCxnSpPr>
      <xdr:spPr>
        <a:xfrm>
          <a:off x="11414125" y="10737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27940</xdr:rowOff>
    </xdr:from>
    <xdr:ext cx="403225" cy="248920"/>
    <xdr:sp macro="" textlink="">
      <xdr:nvSpPr>
        <xdr:cNvPr id="514" name="テキスト ボックス 513"/>
        <xdr:cNvSpPr txBox="1"/>
      </xdr:nvSpPr>
      <xdr:spPr>
        <a:xfrm>
          <a:off x="11042650" y="106006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63</xdr:row>
      <xdr:rowOff>55245</xdr:rowOff>
    </xdr:to>
    <xdr:cxnSp macro="">
      <xdr:nvCxnSpPr>
        <xdr:cNvPr id="515" name="直線コネクタ 514"/>
        <xdr:cNvCxnSpPr/>
      </xdr:nvCxnSpPr>
      <xdr:spPr>
        <a:xfrm>
          <a:off x="11414125" y="10462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83185</xdr:rowOff>
    </xdr:from>
    <xdr:ext cx="403225" cy="248920"/>
    <xdr:sp macro="" textlink="">
      <xdr:nvSpPr>
        <xdr:cNvPr id="516" name="テキスト ボックス 515"/>
        <xdr:cNvSpPr txBox="1"/>
      </xdr:nvSpPr>
      <xdr:spPr>
        <a:xfrm>
          <a:off x="11042650" y="10325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109855</xdr:rowOff>
    </xdr:from>
    <xdr:to xmlns:xdr="http://schemas.openxmlformats.org/drawingml/2006/spreadsheetDrawing">
      <xdr:col>89</xdr:col>
      <xdr:colOff>174625</xdr:colOff>
      <xdr:row>61</xdr:row>
      <xdr:rowOff>109855</xdr:rowOff>
    </xdr:to>
    <xdr:cxnSp macro="">
      <xdr:nvCxnSpPr>
        <xdr:cNvPr id="517" name="直線コネクタ 516"/>
        <xdr:cNvCxnSpPr/>
      </xdr:nvCxnSpPr>
      <xdr:spPr>
        <a:xfrm>
          <a:off x="11414125" y="10187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137795</xdr:rowOff>
    </xdr:from>
    <xdr:ext cx="403225" cy="249555"/>
    <xdr:sp macro="" textlink="">
      <xdr:nvSpPr>
        <xdr:cNvPr id="518" name="テキスト ボックス 517"/>
        <xdr:cNvSpPr txBox="1"/>
      </xdr:nvSpPr>
      <xdr:spPr>
        <a:xfrm>
          <a:off x="11042650" y="100501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19" name="直線コネクタ 518"/>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920"/>
    <xdr:sp macro="" textlink="">
      <xdr:nvSpPr>
        <xdr:cNvPr id="520" name="テキスト ボックス 519"/>
        <xdr:cNvSpPr txBox="1"/>
      </xdr:nvSpPr>
      <xdr:spPr>
        <a:xfrm>
          <a:off x="1104265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55245</xdr:rowOff>
    </xdr:from>
    <xdr:to xmlns:xdr="http://schemas.openxmlformats.org/drawingml/2006/spreadsheetDrawing">
      <xdr:col>89</xdr:col>
      <xdr:colOff>174625</xdr:colOff>
      <xdr:row>58</xdr:row>
      <xdr:rowOff>55245</xdr:rowOff>
    </xdr:to>
    <xdr:cxnSp macro="">
      <xdr:nvCxnSpPr>
        <xdr:cNvPr id="521" name="直線コネクタ 520"/>
        <xdr:cNvCxnSpPr/>
      </xdr:nvCxnSpPr>
      <xdr:spPr>
        <a:xfrm>
          <a:off x="11414125" y="96373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83185</xdr:rowOff>
    </xdr:from>
    <xdr:ext cx="403225" cy="248920"/>
    <xdr:sp macro="" textlink="">
      <xdr:nvSpPr>
        <xdr:cNvPr id="522" name="テキスト ボックス 521"/>
        <xdr:cNvSpPr txBox="1"/>
      </xdr:nvSpPr>
      <xdr:spPr>
        <a:xfrm>
          <a:off x="11042650" y="95002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109855</xdr:rowOff>
    </xdr:from>
    <xdr:to xmlns:xdr="http://schemas.openxmlformats.org/drawingml/2006/spreadsheetDrawing">
      <xdr:col>89</xdr:col>
      <xdr:colOff>174625</xdr:colOff>
      <xdr:row>56</xdr:row>
      <xdr:rowOff>109855</xdr:rowOff>
    </xdr:to>
    <xdr:cxnSp macro="">
      <xdr:nvCxnSpPr>
        <xdr:cNvPr id="523" name="直線コネクタ 522"/>
        <xdr:cNvCxnSpPr/>
      </xdr:nvCxnSpPr>
      <xdr:spPr>
        <a:xfrm>
          <a:off x="11414125" y="9361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137795</xdr:rowOff>
    </xdr:from>
    <xdr:ext cx="403225" cy="249555"/>
    <xdr:sp macro="" textlink="">
      <xdr:nvSpPr>
        <xdr:cNvPr id="524" name="テキスト ボックス 523"/>
        <xdr:cNvSpPr txBox="1"/>
      </xdr:nvSpPr>
      <xdr:spPr>
        <a:xfrm>
          <a:off x="11042650" y="92246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174625</xdr:colOff>
      <xdr:row>55</xdr:row>
      <xdr:rowOff>0</xdr:rowOff>
    </xdr:to>
    <xdr:cxnSp macro="">
      <xdr:nvCxnSpPr>
        <xdr:cNvPr id="525" name="直線コネクタ 524"/>
        <xdr:cNvCxnSpPr/>
      </xdr:nvCxnSpPr>
      <xdr:spPr>
        <a:xfrm>
          <a:off x="11414125" y="9086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27940</xdr:rowOff>
    </xdr:from>
    <xdr:ext cx="403225" cy="248920"/>
    <xdr:sp macro="" textlink="">
      <xdr:nvSpPr>
        <xdr:cNvPr id="526" name="テキスト ボックス 525"/>
        <xdr:cNvSpPr txBox="1"/>
      </xdr:nvSpPr>
      <xdr:spPr>
        <a:xfrm>
          <a:off x="11042650" y="89496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27" name="直線コネクタ 526"/>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528" name="テキスト ボックス 527"/>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9"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116205</xdr:rowOff>
    </xdr:from>
    <xdr:to xmlns:xdr="http://schemas.openxmlformats.org/drawingml/2006/spreadsheetDrawing">
      <xdr:col>85</xdr:col>
      <xdr:colOff>126365</xdr:colOff>
      <xdr:row>63</xdr:row>
      <xdr:rowOff>132080</xdr:rowOff>
    </xdr:to>
    <xdr:cxnSp macro="">
      <xdr:nvCxnSpPr>
        <xdr:cNvPr id="530" name="直線コネクタ 529"/>
        <xdr:cNvCxnSpPr/>
      </xdr:nvCxnSpPr>
      <xdr:spPr>
        <a:xfrm flipV="1">
          <a:off x="14969490" y="920305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135890</xdr:rowOff>
    </xdr:from>
    <xdr:ext cx="404495" cy="249555"/>
    <xdr:sp macro="" textlink="">
      <xdr:nvSpPr>
        <xdr:cNvPr id="531" name="【学校施設】&#10;有形固定資産減価償却率最小値テキスト"/>
        <xdr:cNvSpPr txBox="1"/>
      </xdr:nvSpPr>
      <xdr:spPr>
        <a:xfrm>
          <a:off x="15008225" y="105435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132080</xdr:rowOff>
    </xdr:from>
    <xdr:to xmlns:xdr="http://schemas.openxmlformats.org/drawingml/2006/spreadsheetDrawing">
      <xdr:col>86</xdr:col>
      <xdr:colOff>25400</xdr:colOff>
      <xdr:row>63</xdr:row>
      <xdr:rowOff>132080</xdr:rowOff>
    </xdr:to>
    <xdr:cxnSp macro="">
      <xdr:nvCxnSpPr>
        <xdr:cNvPr id="532" name="直線コネクタ 531"/>
        <xdr:cNvCxnSpPr/>
      </xdr:nvCxnSpPr>
      <xdr:spPr>
        <a:xfrm>
          <a:off x="14881225" y="1053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404495" cy="248920"/>
    <xdr:sp macro="" textlink="">
      <xdr:nvSpPr>
        <xdr:cNvPr id="533" name="【学校施設】&#10;有形固定資産減価償却率最大値テキスト"/>
        <xdr:cNvSpPr txBox="1"/>
      </xdr:nvSpPr>
      <xdr:spPr>
        <a:xfrm>
          <a:off x="15008225" y="89858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116205</xdr:rowOff>
    </xdr:from>
    <xdr:to xmlns:xdr="http://schemas.openxmlformats.org/drawingml/2006/spreadsheetDrawing">
      <xdr:col>86</xdr:col>
      <xdr:colOff>25400</xdr:colOff>
      <xdr:row>55</xdr:row>
      <xdr:rowOff>116205</xdr:rowOff>
    </xdr:to>
    <xdr:cxnSp macro="">
      <xdr:nvCxnSpPr>
        <xdr:cNvPr id="534" name="直線コネクタ 533"/>
        <xdr:cNvCxnSpPr/>
      </xdr:nvCxnSpPr>
      <xdr:spPr>
        <a:xfrm>
          <a:off x="14881225" y="9203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104140</xdr:rowOff>
    </xdr:from>
    <xdr:ext cx="404495" cy="249555"/>
    <xdr:sp macro="" textlink="">
      <xdr:nvSpPr>
        <xdr:cNvPr id="535" name="【学校施設】&#10;有形固定資産減価償却率平均値テキスト"/>
        <xdr:cNvSpPr txBox="1"/>
      </xdr:nvSpPr>
      <xdr:spPr>
        <a:xfrm>
          <a:off x="15008225" y="98513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124460</xdr:rowOff>
    </xdr:from>
    <xdr:to xmlns:xdr="http://schemas.openxmlformats.org/drawingml/2006/spreadsheetDrawing">
      <xdr:col>85</xdr:col>
      <xdr:colOff>174625</xdr:colOff>
      <xdr:row>60</xdr:row>
      <xdr:rowOff>57150</xdr:rowOff>
    </xdr:to>
    <xdr:sp macro="" textlink="">
      <xdr:nvSpPr>
        <xdr:cNvPr id="536" name="フローチャート: 判断 535"/>
        <xdr:cNvSpPr/>
      </xdr:nvSpPr>
      <xdr:spPr>
        <a:xfrm>
          <a:off x="14919325" y="98717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38735</xdr:rowOff>
    </xdr:from>
    <xdr:to xmlns:xdr="http://schemas.openxmlformats.org/drawingml/2006/spreadsheetDrawing">
      <xdr:col>81</xdr:col>
      <xdr:colOff>101600</xdr:colOff>
      <xdr:row>59</xdr:row>
      <xdr:rowOff>137160</xdr:rowOff>
    </xdr:to>
    <xdr:sp macro="" textlink="">
      <xdr:nvSpPr>
        <xdr:cNvPr id="537" name="フローチャート: 判断 536"/>
        <xdr:cNvSpPr/>
      </xdr:nvSpPr>
      <xdr:spPr>
        <a:xfrm>
          <a:off x="14144625" y="97859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71755</xdr:rowOff>
    </xdr:from>
    <xdr:to xmlns:xdr="http://schemas.openxmlformats.org/drawingml/2006/spreadsheetDrawing">
      <xdr:col>76</xdr:col>
      <xdr:colOff>165100</xdr:colOff>
      <xdr:row>60</xdr:row>
      <xdr:rowOff>5080</xdr:rowOff>
    </xdr:to>
    <xdr:sp macro="" textlink="">
      <xdr:nvSpPr>
        <xdr:cNvPr id="538" name="フローチャート: 判断 537"/>
        <xdr:cNvSpPr/>
      </xdr:nvSpPr>
      <xdr:spPr>
        <a:xfrm>
          <a:off x="13335000" y="98190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118745</xdr:rowOff>
    </xdr:from>
    <xdr:to xmlns:xdr="http://schemas.openxmlformats.org/drawingml/2006/spreadsheetDrawing">
      <xdr:col>72</xdr:col>
      <xdr:colOff>38100</xdr:colOff>
      <xdr:row>60</xdr:row>
      <xdr:rowOff>51435</xdr:rowOff>
    </xdr:to>
    <xdr:sp macro="" textlink="">
      <xdr:nvSpPr>
        <xdr:cNvPr id="539" name="フローチャート: 判断 538"/>
        <xdr:cNvSpPr/>
      </xdr:nvSpPr>
      <xdr:spPr>
        <a:xfrm>
          <a:off x="12525375" y="98659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19050</xdr:rowOff>
    </xdr:to>
    <xdr:sp macro="" textlink="">
      <xdr:nvSpPr>
        <xdr:cNvPr id="540" name="フローチャート: 判断 539"/>
        <xdr:cNvSpPr/>
      </xdr:nvSpPr>
      <xdr:spPr>
        <a:xfrm>
          <a:off x="11699875" y="9833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1" name="テキスト ボックス 540"/>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2" name="テキスト ボックス 541"/>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3" name="テキスト ボックス 542"/>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4" name="テキスト ボックス 543"/>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5" name="テキスト ボックス 544"/>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59055</xdr:rowOff>
    </xdr:from>
    <xdr:to xmlns:xdr="http://schemas.openxmlformats.org/drawingml/2006/spreadsheetDrawing">
      <xdr:col>85</xdr:col>
      <xdr:colOff>174625</xdr:colOff>
      <xdr:row>59</xdr:row>
      <xdr:rowOff>156845</xdr:rowOff>
    </xdr:to>
    <xdr:sp macro="" textlink="">
      <xdr:nvSpPr>
        <xdr:cNvPr id="546" name="楕円 545"/>
        <xdr:cNvSpPr/>
      </xdr:nvSpPr>
      <xdr:spPr>
        <a:xfrm>
          <a:off x="14919325" y="98063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80645</xdr:rowOff>
    </xdr:from>
    <xdr:ext cx="404495" cy="249555"/>
    <xdr:sp macro="" textlink="">
      <xdr:nvSpPr>
        <xdr:cNvPr id="547" name="【学校施設】&#10;有形固定資産減価償却率該当値テキスト"/>
        <xdr:cNvSpPr txBox="1"/>
      </xdr:nvSpPr>
      <xdr:spPr>
        <a:xfrm>
          <a:off x="15008225" y="96627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158115</xdr:rowOff>
    </xdr:from>
    <xdr:to xmlns:xdr="http://schemas.openxmlformats.org/drawingml/2006/spreadsheetDrawing">
      <xdr:col>81</xdr:col>
      <xdr:colOff>101600</xdr:colOff>
      <xdr:row>59</xdr:row>
      <xdr:rowOff>90805</xdr:rowOff>
    </xdr:to>
    <xdr:sp macro="" textlink="">
      <xdr:nvSpPr>
        <xdr:cNvPr id="548" name="楕円 547"/>
        <xdr:cNvSpPr/>
      </xdr:nvSpPr>
      <xdr:spPr>
        <a:xfrm>
          <a:off x="14144625" y="9740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41275</xdr:rowOff>
    </xdr:from>
    <xdr:to xmlns:xdr="http://schemas.openxmlformats.org/drawingml/2006/spreadsheetDrawing">
      <xdr:col>85</xdr:col>
      <xdr:colOff>127000</xdr:colOff>
      <xdr:row>59</xdr:row>
      <xdr:rowOff>107315</xdr:rowOff>
    </xdr:to>
    <xdr:cxnSp macro="">
      <xdr:nvCxnSpPr>
        <xdr:cNvPr id="549" name="直線コネクタ 548"/>
        <xdr:cNvCxnSpPr/>
      </xdr:nvCxnSpPr>
      <xdr:spPr>
        <a:xfrm>
          <a:off x="14195425" y="9788525"/>
          <a:ext cx="7747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8255</xdr:rowOff>
    </xdr:from>
    <xdr:to xmlns:xdr="http://schemas.openxmlformats.org/drawingml/2006/spreadsheetDrawing">
      <xdr:col>76</xdr:col>
      <xdr:colOff>165100</xdr:colOff>
      <xdr:row>59</xdr:row>
      <xdr:rowOff>106045</xdr:rowOff>
    </xdr:to>
    <xdr:sp macro="" textlink="">
      <xdr:nvSpPr>
        <xdr:cNvPr id="550" name="楕円 549"/>
        <xdr:cNvSpPr/>
      </xdr:nvSpPr>
      <xdr:spPr>
        <a:xfrm>
          <a:off x="13335000" y="9755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41275</xdr:rowOff>
    </xdr:from>
    <xdr:to xmlns:xdr="http://schemas.openxmlformats.org/drawingml/2006/spreadsheetDrawing">
      <xdr:col>81</xdr:col>
      <xdr:colOff>50800</xdr:colOff>
      <xdr:row>59</xdr:row>
      <xdr:rowOff>57785</xdr:rowOff>
    </xdr:to>
    <xdr:cxnSp macro="">
      <xdr:nvCxnSpPr>
        <xdr:cNvPr id="551" name="直線コネクタ 550"/>
        <xdr:cNvCxnSpPr/>
      </xdr:nvCxnSpPr>
      <xdr:spPr>
        <a:xfrm flipV="1">
          <a:off x="13385800" y="978852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102870</xdr:rowOff>
    </xdr:from>
    <xdr:to xmlns:xdr="http://schemas.openxmlformats.org/drawingml/2006/spreadsheetDrawing">
      <xdr:col>72</xdr:col>
      <xdr:colOff>38100</xdr:colOff>
      <xdr:row>60</xdr:row>
      <xdr:rowOff>35560</xdr:rowOff>
    </xdr:to>
    <xdr:sp macro="" textlink="">
      <xdr:nvSpPr>
        <xdr:cNvPr id="552" name="楕円 551"/>
        <xdr:cNvSpPr/>
      </xdr:nvSpPr>
      <xdr:spPr>
        <a:xfrm>
          <a:off x="12525375" y="985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57785</xdr:rowOff>
    </xdr:from>
    <xdr:to xmlns:xdr="http://schemas.openxmlformats.org/drawingml/2006/spreadsheetDrawing">
      <xdr:col>76</xdr:col>
      <xdr:colOff>114300</xdr:colOff>
      <xdr:row>59</xdr:row>
      <xdr:rowOff>151765</xdr:rowOff>
    </xdr:to>
    <xdr:cxnSp macro="">
      <xdr:nvCxnSpPr>
        <xdr:cNvPr id="553" name="直線コネクタ 552"/>
        <xdr:cNvCxnSpPr/>
      </xdr:nvCxnSpPr>
      <xdr:spPr>
        <a:xfrm flipV="1">
          <a:off x="12573000" y="9805035"/>
          <a:ext cx="8128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66675</xdr:rowOff>
    </xdr:from>
    <xdr:to xmlns:xdr="http://schemas.openxmlformats.org/drawingml/2006/spreadsheetDrawing">
      <xdr:col>67</xdr:col>
      <xdr:colOff>101600</xdr:colOff>
      <xdr:row>59</xdr:row>
      <xdr:rowOff>164465</xdr:rowOff>
    </xdr:to>
    <xdr:sp macro="" textlink="">
      <xdr:nvSpPr>
        <xdr:cNvPr id="554" name="楕円 553"/>
        <xdr:cNvSpPr/>
      </xdr:nvSpPr>
      <xdr:spPr>
        <a:xfrm>
          <a:off x="11699875" y="9813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116205</xdr:rowOff>
    </xdr:from>
    <xdr:to xmlns:xdr="http://schemas.openxmlformats.org/drawingml/2006/spreadsheetDrawing">
      <xdr:col>71</xdr:col>
      <xdr:colOff>174625</xdr:colOff>
      <xdr:row>59</xdr:row>
      <xdr:rowOff>151765</xdr:rowOff>
    </xdr:to>
    <xdr:cxnSp macro="">
      <xdr:nvCxnSpPr>
        <xdr:cNvPr id="555" name="直線コネクタ 554"/>
        <xdr:cNvCxnSpPr/>
      </xdr:nvCxnSpPr>
      <xdr:spPr>
        <a:xfrm>
          <a:off x="11750675" y="9863455"/>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128270</xdr:rowOff>
    </xdr:from>
    <xdr:ext cx="405130" cy="248920"/>
    <xdr:sp macro="" textlink="">
      <xdr:nvSpPr>
        <xdr:cNvPr id="556" name="n_1aveValue【学校施設】&#10;有形固定資産減価償却率"/>
        <xdr:cNvSpPr txBox="1"/>
      </xdr:nvSpPr>
      <xdr:spPr>
        <a:xfrm>
          <a:off x="13996035" y="98755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161290</xdr:rowOff>
    </xdr:from>
    <xdr:ext cx="405130" cy="248920"/>
    <xdr:sp macro="" textlink="">
      <xdr:nvSpPr>
        <xdr:cNvPr id="557" name="n_2aveValue【学校施設】&#10;有形固定資産減価償却率"/>
        <xdr:cNvSpPr txBox="1"/>
      </xdr:nvSpPr>
      <xdr:spPr>
        <a:xfrm>
          <a:off x="13199110" y="9908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43180</xdr:rowOff>
    </xdr:from>
    <xdr:ext cx="405130" cy="248920"/>
    <xdr:sp macro="" textlink="">
      <xdr:nvSpPr>
        <xdr:cNvPr id="558" name="n_3aveValue【学校施設】&#10;有形固定資産減価償却率"/>
        <xdr:cNvSpPr txBox="1"/>
      </xdr:nvSpPr>
      <xdr:spPr>
        <a:xfrm>
          <a:off x="12389485" y="99555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10160</xdr:rowOff>
    </xdr:from>
    <xdr:ext cx="405130" cy="248920"/>
    <xdr:sp macro="" textlink="">
      <xdr:nvSpPr>
        <xdr:cNvPr id="559" name="n_4aveValue【学校施設】&#10;有形固定資産減価償却率"/>
        <xdr:cNvSpPr txBox="1"/>
      </xdr:nvSpPr>
      <xdr:spPr>
        <a:xfrm>
          <a:off x="11563985" y="99225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106045</xdr:rowOff>
    </xdr:from>
    <xdr:ext cx="405130" cy="249555"/>
    <xdr:sp macro="" textlink="">
      <xdr:nvSpPr>
        <xdr:cNvPr id="560" name="n_1mainValue【学校施設】&#10;有形固定資産減価償却率"/>
        <xdr:cNvSpPr txBox="1"/>
      </xdr:nvSpPr>
      <xdr:spPr>
        <a:xfrm>
          <a:off x="13996035" y="95230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123190</xdr:rowOff>
    </xdr:from>
    <xdr:ext cx="405130" cy="248920"/>
    <xdr:sp macro="" textlink="">
      <xdr:nvSpPr>
        <xdr:cNvPr id="561" name="n_2mainValue【学校施設】&#10;有形固定資産減価償却率"/>
        <xdr:cNvSpPr txBox="1"/>
      </xdr:nvSpPr>
      <xdr:spPr>
        <a:xfrm>
          <a:off x="13199110" y="95402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51435</xdr:rowOff>
    </xdr:from>
    <xdr:ext cx="405130" cy="248920"/>
    <xdr:sp macro="" textlink="">
      <xdr:nvSpPr>
        <xdr:cNvPr id="562" name="n_3mainValue【学校施設】&#10;有形固定資産減価償却率"/>
        <xdr:cNvSpPr txBox="1"/>
      </xdr:nvSpPr>
      <xdr:spPr>
        <a:xfrm>
          <a:off x="12389485" y="96335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15240</xdr:rowOff>
    </xdr:from>
    <xdr:ext cx="405130" cy="249555"/>
    <xdr:sp macro="" textlink="">
      <xdr:nvSpPr>
        <xdr:cNvPr id="563" name="n_4mainValue【学校施設】&#10;有形固定資産減価償却率"/>
        <xdr:cNvSpPr txBox="1"/>
      </xdr:nvSpPr>
      <xdr:spPr>
        <a:xfrm>
          <a:off x="11563985" y="95973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64" name="正方形/長方形 563"/>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66" name="正方形/長方形 565"/>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68" name="正方形/長方形 567"/>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0" name="正方形/長方形 569"/>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1" name="正方形/長方形 570"/>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2" name="テキスト ボックス 571"/>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3" name="直線コネクタ 572"/>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137795</xdr:rowOff>
    </xdr:from>
    <xdr:ext cx="466725" cy="249555"/>
    <xdr:sp macro="" textlink="">
      <xdr:nvSpPr>
        <xdr:cNvPr id="574" name="テキスト ボックス 573"/>
        <xdr:cNvSpPr txBox="1"/>
      </xdr:nvSpPr>
      <xdr:spPr>
        <a:xfrm>
          <a:off x="163442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5" name="直線コネクタ 574"/>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576" name="テキスト ボックス 575"/>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577" name="直線コネクタ 576"/>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725" cy="248920"/>
    <xdr:sp macro="" textlink="">
      <xdr:nvSpPr>
        <xdr:cNvPr id="578" name="テキスト ボックス 577"/>
        <xdr:cNvSpPr txBox="1"/>
      </xdr:nvSpPr>
      <xdr:spPr>
        <a:xfrm>
          <a:off x="16344265" y="99955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579" name="直線コネクタ 578"/>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725" cy="249555"/>
    <xdr:sp macro="" textlink="">
      <xdr:nvSpPr>
        <xdr:cNvPr id="580" name="テキスト ボックス 579"/>
        <xdr:cNvSpPr txBox="1"/>
      </xdr:nvSpPr>
      <xdr:spPr>
        <a:xfrm>
          <a:off x="16344265" y="9554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1" name="直線コネクタ 580"/>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725" cy="248920"/>
    <xdr:sp macro="" textlink="">
      <xdr:nvSpPr>
        <xdr:cNvPr id="582" name="テキスト ボックス 581"/>
        <xdr:cNvSpPr txBox="1"/>
      </xdr:nvSpPr>
      <xdr:spPr>
        <a:xfrm>
          <a:off x="16344265" y="91147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3" name="直線コネクタ 582"/>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584" name="テキスト ボックス 583"/>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85"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30480</xdr:rowOff>
    </xdr:from>
    <xdr:to xmlns:xdr="http://schemas.openxmlformats.org/drawingml/2006/spreadsheetDrawing">
      <xdr:col>116</xdr:col>
      <xdr:colOff>62865</xdr:colOff>
      <xdr:row>62</xdr:row>
      <xdr:rowOff>121920</xdr:rowOff>
    </xdr:to>
    <xdr:cxnSp macro="">
      <xdr:nvCxnSpPr>
        <xdr:cNvPr id="586" name="直線コネクタ 585"/>
        <xdr:cNvCxnSpPr/>
      </xdr:nvCxnSpPr>
      <xdr:spPr>
        <a:xfrm flipV="1">
          <a:off x="20319365" y="928243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125730</xdr:rowOff>
    </xdr:from>
    <xdr:ext cx="469265" cy="248920"/>
    <xdr:sp macro="" textlink="">
      <xdr:nvSpPr>
        <xdr:cNvPr id="587" name="【学校施設】&#10;一人当たり面積最小値テキスト"/>
        <xdr:cNvSpPr txBox="1"/>
      </xdr:nvSpPr>
      <xdr:spPr>
        <a:xfrm>
          <a:off x="20358100" y="103682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121920</xdr:rowOff>
    </xdr:from>
    <xdr:to xmlns:xdr="http://schemas.openxmlformats.org/drawingml/2006/spreadsheetDrawing">
      <xdr:col>116</xdr:col>
      <xdr:colOff>152400</xdr:colOff>
      <xdr:row>62</xdr:row>
      <xdr:rowOff>121920</xdr:rowOff>
    </xdr:to>
    <xdr:cxnSp macro="">
      <xdr:nvCxnSpPr>
        <xdr:cNvPr id="588" name="直線コネクタ 587"/>
        <xdr:cNvCxnSpPr/>
      </xdr:nvCxnSpPr>
      <xdr:spPr>
        <a:xfrm>
          <a:off x="20246975" y="103644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144145</xdr:rowOff>
    </xdr:from>
    <xdr:ext cx="469265" cy="249555"/>
    <xdr:sp macro="" textlink="">
      <xdr:nvSpPr>
        <xdr:cNvPr id="589" name="【学校施設】&#10;一人当たり面積最大値テキスト"/>
        <xdr:cNvSpPr txBox="1"/>
      </xdr:nvSpPr>
      <xdr:spPr>
        <a:xfrm>
          <a:off x="20358100" y="90658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30480</xdr:rowOff>
    </xdr:from>
    <xdr:to xmlns:xdr="http://schemas.openxmlformats.org/drawingml/2006/spreadsheetDrawing">
      <xdr:col>116</xdr:col>
      <xdr:colOff>152400</xdr:colOff>
      <xdr:row>56</xdr:row>
      <xdr:rowOff>30480</xdr:rowOff>
    </xdr:to>
    <xdr:cxnSp macro="">
      <xdr:nvCxnSpPr>
        <xdr:cNvPr id="590" name="直線コネクタ 589"/>
        <xdr:cNvCxnSpPr/>
      </xdr:nvCxnSpPr>
      <xdr:spPr>
        <a:xfrm>
          <a:off x="20246975" y="9282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152400</xdr:rowOff>
    </xdr:from>
    <xdr:ext cx="469265" cy="248920"/>
    <xdr:sp macro="" textlink="">
      <xdr:nvSpPr>
        <xdr:cNvPr id="591" name="【学校施設】&#10;一人当たり面積平均値テキスト"/>
        <xdr:cNvSpPr txBox="1"/>
      </xdr:nvSpPr>
      <xdr:spPr>
        <a:xfrm>
          <a:off x="20358100" y="989965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7620</xdr:rowOff>
    </xdr:from>
    <xdr:to xmlns:xdr="http://schemas.openxmlformats.org/drawingml/2006/spreadsheetDrawing">
      <xdr:col>116</xdr:col>
      <xdr:colOff>114300</xdr:colOff>
      <xdr:row>60</xdr:row>
      <xdr:rowOff>105410</xdr:rowOff>
    </xdr:to>
    <xdr:sp macro="" textlink="">
      <xdr:nvSpPr>
        <xdr:cNvPr id="592" name="フローチャート: 判断 591"/>
        <xdr:cNvSpPr/>
      </xdr:nvSpPr>
      <xdr:spPr>
        <a:xfrm>
          <a:off x="20269200" y="991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27940</xdr:rowOff>
    </xdr:from>
    <xdr:to xmlns:xdr="http://schemas.openxmlformats.org/drawingml/2006/spreadsheetDrawing">
      <xdr:col>112</xdr:col>
      <xdr:colOff>38100</xdr:colOff>
      <xdr:row>60</xdr:row>
      <xdr:rowOff>125730</xdr:rowOff>
    </xdr:to>
    <xdr:sp macro="" textlink="">
      <xdr:nvSpPr>
        <xdr:cNvPr id="593" name="フローチャート: 判断 592"/>
        <xdr:cNvSpPr/>
      </xdr:nvSpPr>
      <xdr:spPr>
        <a:xfrm>
          <a:off x="19510375" y="9940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33020</xdr:rowOff>
    </xdr:from>
    <xdr:to xmlns:xdr="http://schemas.openxmlformats.org/drawingml/2006/spreadsheetDrawing">
      <xdr:col>107</xdr:col>
      <xdr:colOff>101600</xdr:colOff>
      <xdr:row>60</xdr:row>
      <xdr:rowOff>130810</xdr:rowOff>
    </xdr:to>
    <xdr:sp macro="" textlink="">
      <xdr:nvSpPr>
        <xdr:cNvPr id="594" name="フローチャート: 判断 593"/>
        <xdr:cNvSpPr/>
      </xdr:nvSpPr>
      <xdr:spPr>
        <a:xfrm>
          <a:off x="18684875" y="9945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73025</xdr:rowOff>
    </xdr:from>
    <xdr:to xmlns:xdr="http://schemas.openxmlformats.org/drawingml/2006/spreadsheetDrawing">
      <xdr:col>102</xdr:col>
      <xdr:colOff>165100</xdr:colOff>
      <xdr:row>61</xdr:row>
      <xdr:rowOff>5715</xdr:rowOff>
    </xdr:to>
    <xdr:sp macro="" textlink="">
      <xdr:nvSpPr>
        <xdr:cNvPr id="595" name="フローチャート: 判断 594"/>
        <xdr:cNvSpPr/>
      </xdr:nvSpPr>
      <xdr:spPr>
        <a:xfrm>
          <a:off x="17875250" y="9985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93980</xdr:rowOff>
    </xdr:from>
    <xdr:to xmlns:xdr="http://schemas.openxmlformats.org/drawingml/2006/spreadsheetDrawing">
      <xdr:col>98</xdr:col>
      <xdr:colOff>38100</xdr:colOff>
      <xdr:row>61</xdr:row>
      <xdr:rowOff>27305</xdr:rowOff>
    </xdr:to>
    <xdr:sp macro="" textlink="">
      <xdr:nvSpPr>
        <xdr:cNvPr id="596" name="フローチャート: 判断 595"/>
        <xdr:cNvSpPr/>
      </xdr:nvSpPr>
      <xdr:spPr>
        <a:xfrm>
          <a:off x="17065625" y="100063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97" name="テキスト ボックス 596"/>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98" name="テキスト ボックス 597"/>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99" name="テキスト ボックス 598"/>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0" name="テキスト ボックス 599"/>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1" name="テキスト ボックス 600"/>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83820</xdr:rowOff>
    </xdr:from>
    <xdr:to xmlns:xdr="http://schemas.openxmlformats.org/drawingml/2006/spreadsheetDrawing">
      <xdr:col>116</xdr:col>
      <xdr:colOff>114300</xdr:colOff>
      <xdr:row>60</xdr:row>
      <xdr:rowOff>17145</xdr:rowOff>
    </xdr:to>
    <xdr:sp macro="" textlink="">
      <xdr:nvSpPr>
        <xdr:cNvPr id="602" name="楕円 601"/>
        <xdr:cNvSpPr/>
      </xdr:nvSpPr>
      <xdr:spPr>
        <a:xfrm>
          <a:off x="20269200" y="98310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105410</xdr:rowOff>
    </xdr:from>
    <xdr:ext cx="469265" cy="249555"/>
    <xdr:sp macro="" textlink="">
      <xdr:nvSpPr>
        <xdr:cNvPr id="603" name="【学校施設】&#10;一人当たり面積該当値テキスト"/>
        <xdr:cNvSpPr txBox="1"/>
      </xdr:nvSpPr>
      <xdr:spPr>
        <a:xfrm>
          <a:off x="20358100" y="9687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122555</xdr:rowOff>
    </xdr:from>
    <xdr:to xmlns:xdr="http://schemas.openxmlformats.org/drawingml/2006/spreadsheetDrawing">
      <xdr:col>112</xdr:col>
      <xdr:colOff>38100</xdr:colOff>
      <xdr:row>60</xdr:row>
      <xdr:rowOff>55245</xdr:rowOff>
    </xdr:to>
    <xdr:sp macro="" textlink="">
      <xdr:nvSpPr>
        <xdr:cNvPr id="604" name="楕円 603"/>
        <xdr:cNvSpPr/>
      </xdr:nvSpPr>
      <xdr:spPr>
        <a:xfrm>
          <a:off x="19510375" y="98698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59</xdr:row>
      <xdr:rowOff>132715</xdr:rowOff>
    </xdr:from>
    <xdr:to xmlns:xdr="http://schemas.openxmlformats.org/drawingml/2006/spreadsheetDrawing">
      <xdr:col>116</xdr:col>
      <xdr:colOff>63500</xdr:colOff>
      <xdr:row>60</xdr:row>
      <xdr:rowOff>5715</xdr:rowOff>
    </xdr:to>
    <xdr:cxnSp macro="">
      <xdr:nvCxnSpPr>
        <xdr:cNvPr id="605" name="直線コネクタ 604"/>
        <xdr:cNvCxnSpPr/>
      </xdr:nvCxnSpPr>
      <xdr:spPr>
        <a:xfrm flipV="1">
          <a:off x="19558000" y="9879965"/>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140335</xdr:rowOff>
    </xdr:from>
    <xdr:to xmlns:xdr="http://schemas.openxmlformats.org/drawingml/2006/spreadsheetDrawing">
      <xdr:col>107</xdr:col>
      <xdr:colOff>101600</xdr:colOff>
      <xdr:row>60</xdr:row>
      <xdr:rowOff>73025</xdr:rowOff>
    </xdr:to>
    <xdr:sp macro="" textlink="">
      <xdr:nvSpPr>
        <xdr:cNvPr id="606" name="楕円 605"/>
        <xdr:cNvSpPr/>
      </xdr:nvSpPr>
      <xdr:spPr>
        <a:xfrm>
          <a:off x="18684875" y="988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5715</xdr:rowOff>
    </xdr:from>
    <xdr:to xmlns:xdr="http://schemas.openxmlformats.org/drawingml/2006/spreadsheetDrawing">
      <xdr:col>111</xdr:col>
      <xdr:colOff>174625</xdr:colOff>
      <xdr:row>60</xdr:row>
      <xdr:rowOff>24765</xdr:rowOff>
    </xdr:to>
    <xdr:cxnSp macro="">
      <xdr:nvCxnSpPr>
        <xdr:cNvPr id="607" name="直線コネクタ 606"/>
        <xdr:cNvCxnSpPr/>
      </xdr:nvCxnSpPr>
      <xdr:spPr>
        <a:xfrm flipV="1">
          <a:off x="18735675" y="991806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34290</xdr:rowOff>
    </xdr:from>
    <xdr:to xmlns:xdr="http://schemas.openxmlformats.org/drawingml/2006/spreadsheetDrawing">
      <xdr:col>102</xdr:col>
      <xdr:colOff>165100</xdr:colOff>
      <xdr:row>59</xdr:row>
      <xdr:rowOff>132080</xdr:rowOff>
    </xdr:to>
    <xdr:sp macro="" textlink="">
      <xdr:nvSpPr>
        <xdr:cNvPr id="608" name="楕円 607"/>
        <xdr:cNvSpPr/>
      </xdr:nvSpPr>
      <xdr:spPr>
        <a:xfrm>
          <a:off x="17875250" y="9781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83185</xdr:rowOff>
    </xdr:from>
    <xdr:to xmlns:xdr="http://schemas.openxmlformats.org/drawingml/2006/spreadsheetDrawing">
      <xdr:col>107</xdr:col>
      <xdr:colOff>50800</xdr:colOff>
      <xdr:row>60</xdr:row>
      <xdr:rowOff>24765</xdr:rowOff>
    </xdr:to>
    <xdr:cxnSp macro="">
      <xdr:nvCxnSpPr>
        <xdr:cNvPr id="609" name="直線コネクタ 608"/>
        <xdr:cNvCxnSpPr/>
      </xdr:nvCxnSpPr>
      <xdr:spPr>
        <a:xfrm>
          <a:off x="17926050" y="9830435"/>
          <a:ext cx="8096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52705</xdr:rowOff>
    </xdr:from>
    <xdr:to xmlns:xdr="http://schemas.openxmlformats.org/drawingml/2006/spreadsheetDrawing">
      <xdr:col>98</xdr:col>
      <xdr:colOff>38100</xdr:colOff>
      <xdr:row>60</xdr:row>
      <xdr:rowOff>150495</xdr:rowOff>
    </xdr:to>
    <xdr:sp macro="" textlink="">
      <xdr:nvSpPr>
        <xdr:cNvPr id="610" name="楕円 609"/>
        <xdr:cNvSpPr/>
      </xdr:nvSpPr>
      <xdr:spPr>
        <a:xfrm>
          <a:off x="17065625" y="9965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59</xdr:row>
      <xdr:rowOff>83185</xdr:rowOff>
    </xdr:from>
    <xdr:to xmlns:xdr="http://schemas.openxmlformats.org/drawingml/2006/spreadsheetDrawing">
      <xdr:col>102</xdr:col>
      <xdr:colOff>114300</xdr:colOff>
      <xdr:row>60</xdr:row>
      <xdr:rowOff>101600</xdr:rowOff>
    </xdr:to>
    <xdr:cxnSp macro="">
      <xdr:nvCxnSpPr>
        <xdr:cNvPr id="611" name="直線コネクタ 610"/>
        <xdr:cNvCxnSpPr/>
      </xdr:nvCxnSpPr>
      <xdr:spPr>
        <a:xfrm flipV="1">
          <a:off x="17113250" y="9830435"/>
          <a:ext cx="8128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116840</xdr:rowOff>
    </xdr:from>
    <xdr:ext cx="469900" cy="248920"/>
    <xdr:sp macro="" textlink="">
      <xdr:nvSpPr>
        <xdr:cNvPr id="612" name="n_1aveValue【学校施設】&#10;一人当たり面積"/>
        <xdr:cNvSpPr txBox="1"/>
      </xdr:nvSpPr>
      <xdr:spPr>
        <a:xfrm>
          <a:off x="19329400" y="100291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122555</xdr:rowOff>
    </xdr:from>
    <xdr:ext cx="469265" cy="248920"/>
    <xdr:sp macro="" textlink="">
      <xdr:nvSpPr>
        <xdr:cNvPr id="613" name="n_2aveValue【学校施設】&#10;一人当たり面積"/>
        <xdr:cNvSpPr txBox="1"/>
      </xdr:nvSpPr>
      <xdr:spPr>
        <a:xfrm>
          <a:off x="18516600" y="10034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162560</xdr:rowOff>
    </xdr:from>
    <xdr:ext cx="469265" cy="248920"/>
    <xdr:sp macro="" textlink="">
      <xdr:nvSpPr>
        <xdr:cNvPr id="614" name="n_3aveValue【学校施設】&#10;一人当たり面積"/>
        <xdr:cNvSpPr txBox="1"/>
      </xdr:nvSpPr>
      <xdr:spPr>
        <a:xfrm>
          <a:off x="17706975" y="10074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18415</xdr:rowOff>
    </xdr:from>
    <xdr:ext cx="469265" cy="248920"/>
    <xdr:sp macro="" textlink="">
      <xdr:nvSpPr>
        <xdr:cNvPr id="615" name="n_4aveValue【学校施設】&#10;一人当たり面積"/>
        <xdr:cNvSpPr txBox="1"/>
      </xdr:nvSpPr>
      <xdr:spPr>
        <a:xfrm>
          <a:off x="16897350" y="100958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71120</xdr:rowOff>
    </xdr:from>
    <xdr:ext cx="469900" cy="249555"/>
    <xdr:sp macro="" textlink="">
      <xdr:nvSpPr>
        <xdr:cNvPr id="616" name="n_1mainValue【学校施設】&#10;一人当たり面積"/>
        <xdr:cNvSpPr txBox="1"/>
      </xdr:nvSpPr>
      <xdr:spPr>
        <a:xfrm>
          <a:off x="19329400" y="96532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89535</xdr:rowOff>
    </xdr:from>
    <xdr:ext cx="469265" cy="248920"/>
    <xdr:sp macro="" textlink="">
      <xdr:nvSpPr>
        <xdr:cNvPr id="617" name="n_2mainValue【学校施設】&#10;一人当たり面積"/>
        <xdr:cNvSpPr txBox="1"/>
      </xdr:nvSpPr>
      <xdr:spPr>
        <a:xfrm>
          <a:off x="18516600" y="96716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147955</xdr:rowOff>
    </xdr:from>
    <xdr:ext cx="469265" cy="249555"/>
    <xdr:sp macro="" textlink="">
      <xdr:nvSpPr>
        <xdr:cNvPr id="618" name="n_3mainValue【学校施設】&#10;一人当たり面積"/>
        <xdr:cNvSpPr txBox="1"/>
      </xdr:nvSpPr>
      <xdr:spPr>
        <a:xfrm>
          <a:off x="17706975" y="95650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1270</xdr:rowOff>
    </xdr:from>
    <xdr:ext cx="469265" cy="249555"/>
    <xdr:sp macro="" textlink="">
      <xdr:nvSpPr>
        <xdr:cNvPr id="619" name="n_4mainValue【学校施設】&#10;一人当たり面積"/>
        <xdr:cNvSpPr txBox="1"/>
      </xdr:nvSpPr>
      <xdr:spPr>
        <a:xfrm>
          <a:off x="16897350" y="97485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0" name="正方形/長方形 619"/>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1" name="正方形/長方形 620"/>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2" name="正方形/長方形 621"/>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3" name="正方形/長方形 622"/>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4" name="正方形/長方形 623"/>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5" name="正方形/長方形 624"/>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6" name="正方形/長方形 625"/>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7" name="正方形/長方形 626"/>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28" name="テキスト ボックス 627"/>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29" name="直線コネクタ 628"/>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0" name="テキスト ボックス 629"/>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1" name="直線コネクタ 630"/>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32" name="テキスト ボックス 631"/>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3" name="直線コネクタ 632"/>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4" name="テキスト ボックス 633"/>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35" name="直線コネクタ 634"/>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36" name="テキスト ボックス 635"/>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37" name="直線コネクタ 636"/>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638" name="テキスト ボックス 637"/>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39" name="直線コネクタ 638"/>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156845</xdr:rowOff>
    </xdr:from>
    <xdr:ext cx="403225" cy="248920"/>
    <xdr:sp macro="" textlink="">
      <xdr:nvSpPr>
        <xdr:cNvPr id="640" name="テキスト ボックス 639"/>
        <xdr:cNvSpPr txBox="1"/>
      </xdr:nvSpPr>
      <xdr:spPr>
        <a:xfrm>
          <a:off x="1104265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1" name="直線コネクタ 64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120015</xdr:rowOff>
    </xdr:from>
    <xdr:ext cx="339090" cy="248920"/>
    <xdr:sp macro="" textlink="">
      <xdr:nvSpPr>
        <xdr:cNvPr id="642" name="テキスト ボックス 641"/>
        <xdr:cNvSpPr txBox="1"/>
      </xdr:nvSpPr>
      <xdr:spPr>
        <a:xfrm>
          <a:off x="11106785"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3"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31115</xdr:rowOff>
    </xdr:from>
    <xdr:to xmlns:xdr="http://schemas.openxmlformats.org/drawingml/2006/spreadsheetDrawing">
      <xdr:col>85</xdr:col>
      <xdr:colOff>126365</xdr:colOff>
      <xdr:row>86</xdr:row>
      <xdr:rowOff>86360</xdr:rowOff>
    </xdr:to>
    <xdr:cxnSp macro="">
      <xdr:nvCxnSpPr>
        <xdr:cNvPr id="644" name="直線コネクタ 643"/>
        <xdr:cNvCxnSpPr/>
      </xdr:nvCxnSpPr>
      <xdr:spPr>
        <a:xfrm flipV="1">
          <a:off x="14969490" y="13080365"/>
          <a:ext cx="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90170</xdr:rowOff>
    </xdr:from>
    <xdr:ext cx="404495" cy="248920"/>
    <xdr:sp macro="" textlink="">
      <xdr:nvSpPr>
        <xdr:cNvPr id="645" name="【児童館】&#10;有形固定資産減価償却率最小値テキスト"/>
        <xdr:cNvSpPr txBox="1"/>
      </xdr:nvSpPr>
      <xdr:spPr>
        <a:xfrm>
          <a:off x="15008225" y="142951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86360</xdr:rowOff>
    </xdr:from>
    <xdr:to xmlns:xdr="http://schemas.openxmlformats.org/drawingml/2006/spreadsheetDrawing">
      <xdr:col>86</xdr:col>
      <xdr:colOff>25400</xdr:colOff>
      <xdr:row>86</xdr:row>
      <xdr:rowOff>86360</xdr:rowOff>
    </xdr:to>
    <xdr:cxnSp macro="">
      <xdr:nvCxnSpPr>
        <xdr:cNvPr id="646" name="直線コネクタ 645"/>
        <xdr:cNvCxnSpPr/>
      </xdr:nvCxnSpPr>
      <xdr:spPr>
        <a:xfrm>
          <a:off x="14881225" y="14291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144780</xdr:rowOff>
    </xdr:from>
    <xdr:ext cx="404495" cy="249555"/>
    <xdr:sp macro="" textlink="">
      <xdr:nvSpPr>
        <xdr:cNvPr id="647" name="【児童館】&#10;有形固定資産減価償却率最大値テキスト"/>
        <xdr:cNvSpPr txBox="1"/>
      </xdr:nvSpPr>
      <xdr:spPr>
        <a:xfrm>
          <a:off x="15008225" y="128638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31115</xdr:rowOff>
    </xdr:from>
    <xdr:to xmlns:xdr="http://schemas.openxmlformats.org/drawingml/2006/spreadsheetDrawing">
      <xdr:col>86</xdr:col>
      <xdr:colOff>25400</xdr:colOff>
      <xdr:row>79</xdr:row>
      <xdr:rowOff>31115</xdr:rowOff>
    </xdr:to>
    <xdr:cxnSp macro="">
      <xdr:nvCxnSpPr>
        <xdr:cNvPr id="648" name="直線コネクタ 647"/>
        <xdr:cNvCxnSpPr/>
      </xdr:nvCxnSpPr>
      <xdr:spPr>
        <a:xfrm>
          <a:off x="14881225" y="13080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121920</xdr:rowOff>
    </xdr:from>
    <xdr:ext cx="404495" cy="248920"/>
    <xdr:sp macro="" textlink="">
      <xdr:nvSpPr>
        <xdr:cNvPr id="649" name="【児童館】&#10;有形固定資産減価償却率平均値テキスト"/>
        <xdr:cNvSpPr txBox="1"/>
      </xdr:nvSpPr>
      <xdr:spPr>
        <a:xfrm>
          <a:off x="15008225" y="1350137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99695</xdr:rowOff>
    </xdr:from>
    <xdr:to xmlns:xdr="http://schemas.openxmlformats.org/drawingml/2006/spreadsheetDrawing">
      <xdr:col>85</xdr:col>
      <xdr:colOff>174625</xdr:colOff>
      <xdr:row>83</xdr:row>
      <xdr:rowOff>32385</xdr:rowOff>
    </xdr:to>
    <xdr:sp macro="" textlink="">
      <xdr:nvSpPr>
        <xdr:cNvPr id="650" name="フローチャート: 判断 649"/>
        <xdr:cNvSpPr/>
      </xdr:nvSpPr>
      <xdr:spPr>
        <a:xfrm>
          <a:off x="14919325" y="136442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35560</xdr:rowOff>
    </xdr:from>
    <xdr:to xmlns:xdr="http://schemas.openxmlformats.org/drawingml/2006/spreadsheetDrawing">
      <xdr:col>81</xdr:col>
      <xdr:colOff>101600</xdr:colOff>
      <xdr:row>82</xdr:row>
      <xdr:rowOff>133350</xdr:rowOff>
    </xdr:to>
    <xdr:sp macro="" textlink="">
      <xdr:nvSpPr>
        <xdr:cNvPr id="651" name="フローチャート: 判断 650"/>
        <xdr:cNvSpPr/>
      </xdr:nvSpPr>
      <xdr:spPr>
        <a:xfrm>
          <a:off x="14144625" y="1358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33655</xdr:rowOff>
    </xdr:from>
    <xdr:to xmlns:xdr="http://schemas.openxmlformats.org/drawingml/2006/spreadsheetDrawing">
      <xdr:col>76</xdr:col>
      <xdr:colOff>165100</xdr:colOff>
      <xdr:row>82</xdr:row>
      <xdr:rowOff>131445</xdr:rowOff>
    </xdr:to>
    <xdr:sp macro="" textlink="">
      <xdr:nvSpPr>
        <xdr:cNvPr id="652" name="フローチャート: 判断 651"/>
        <xdr:cNvSpPr/>
      </xdr:nvSpPr>
      <xdr:spPr>
        <a:xfrm>
          <a:off x="13335000" y="13578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128905</xdr:rowOff>
    </xdr:from>
    <xdr:to xmlns:xdr="http://schemas.openxmlformats.org/drawingml/2006/spreadsheetDrawing">
      <xdr:col>72</xdr:col>
      <xdr:colOff>38100</xdr:colOff>
      <xdr:row>82</xdr:row>
      <xdr:rowOff>61595</xdr:rowOff>
    </xdr:to>
    <xdr:sp macro="" textlink="">
      <xdr:nvSpPr>
        <xdr:cNvPr id="653" name="フローチャート: 判断 652"/>
        <xdr:cNvSpPr/>
      </xdr:nvSpPr>
      <xdr:spPr>
        <a:xfrm>
          <a:off x="12525375" y="135083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75565</xdr:rowOff>
    </xdr:from>
    <xdr:to xmlns:xdr="http://schemas.openxmlformats.org/drawingml/2006/spreadsheetDrawing">
      <xdr:col>67</xdr:col>
      <xdr:colOff>101600</xdr:colOff>
      <xdr:row>82</xdr:row>
      <xdr:rowOff>8255</xdr:rowOff>
    </xdr:to>
    <xdr:sp macro="" textlink="">
      <xdr:nvSpPr>
        <xdr:cNvPr id="654" name="フローチャート: 判断 653"/>
        <xdr:cNvSpPr/>
      </xdr:nvSpPr>
      <xdr:spPr>
        <a:xfrm>
          <a:off x="11699875" y="13455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5" name="テキスト ボックス 654"/>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56" name="テキスト ボックス 655"/>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57" name="テキスト ボックス 656"/>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58" name="テキスト ボックス 657"/>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59" name="テキスト ボックス 658"/>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75565</xdr:rowOff>
    </xdr:from>
    <xdr:to xmlns:xdr="http://schemas.openxmlformats.org/drawingml/2006/spreadsheetDrawing">
      <xdr:col>85</xdr:col>
      <xdr:colOff>174625</xdr:colOff>
      <xdr:row>84</xdr:row>
      <xdr:rowOff>8255</xdr:rowOff>
    </xdr:to>
    <xdr:sp macro="" textlink="">
      <xdr:nvSpPr>
        <xdr:cNvPr id="660" name="楕円 659"/>
        <xdr:cNvSpPr/>
      </xdr:nvSpPr>
      <xdr:spPr>
        <a:xfrm>
          <a:off x="14919325" y="1378521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55245</xdr:rowOff>
    </xdr:from>
    <xdr:ext cx="404495" cy="248920"/>
    <xdr:sp macro="" textlink="">
      <xdr:nvSpPr>
        <xdr:cNvPr id="661" name="【児童館】&#10;有形固定資産減価償却率該当値テキスト"/>
        <xdr:cNvSpPr txBox="1"/>
      </xdr:nvSpPr>
      <xdr:spPr>
        <a:xfrm>
          <a:off x="15008225" y="1376489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9525</xdr:rowOff>
    </xdr:from>
    <xdr:to xmlns:xdr="http://schemas.openxmlformats.org/drawingml/2006/spreadsheetDrawing">
      <xdr:col>81</xdr:col>
      <xdr:colOff>101600</xdr:colOff>
      <xdr:row>83</xdr:row>
      <xdr:rowOff>107315</xdr:rowOff>
    </xdr:to>
    <xdr:sp macro="" textlink="">
      <xdr:nvSpPr>
        <xdr:cNvPr id="662" name="楕円 661"/>
        <xdr:cNvSpPr/>
      </xdr:nvSpPr>
      <xdr:spPr>
        <a:xfrm>
          <a:off x="14144625" y="13719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59055</xdr:rowOff>
    </xdr:from>
    <xdr:to xmlns:xdr="http://schemas.openxmlformats.org/drawingml/2006/spreadsheetDrawing">
      <xdr:col>85</xdr:col>
      <xdr:colOff>127000</xdr:colOff>
      <xdr:row>83</xdr:row>
      <xdr:rowOff>125095</xdr:rowOff>
    </xdr:to>
    <xdr:cxnSp macro="">
      <xdr:nvCxnSpPr>
        <xdr:cNvPr id="663" name="直線コネクタ 662"/>
        <xdr:cNvCxnSpPr/>
      </xdr:nvCxnSpPr>
      <xdr:spPr>
        <a:xfrm>
          <a:off x="14195425" y="13768705"/>
          <a:ext cx="7747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108585</xdr:rowOff>
    </xdr:from>
    <xdr:to xmlns:xdr="http://schemas.openxmlformats.org/drawingml/2006/spreadsheetDrawing">
      <xdr:col>76</xdr:col>
      <xdr:colOff>165100</xdr:colOff>
      <xdr:row>83</xdr:row>
      <xdr:rowOff>41275</xdr:rowOff>
    </xdr:to>
    <xdr:sp macro="" textlink="">
      <xdr:nvSpPr>
        <xdr:cNvPr id="664" name="楕円 663"/>
        <xdr:cNvSpPr/>
      </xdr:nvSpPr>
      <xdr:spPr>
        <a:xfrm>
          <a:off x="13335000" y="13653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158115</xdr:rowOff>
    </xdr:from>
    <xdr:to xmlns:xdr="http://schemas.openxmlformats.org/drawingml/2006/spreadsheetDrawing">
      <xdr:col>81</xdr:col>
      <xdr:colOff>50800</xdr:colOff>
      <xdr:row>83</xdr:row>
      <xdr:rowOff>59055</xdr:rowOff>
    </xdr:to>
    <xdr:cxnSp macro="">
      <xdr:nvCxnSpPr>
        <xdr:cNvPr id="665" name="直線コネクタ 664"/>
        <xdr:cNvCxnSpPr/>
      </xdr:nvCxnSpPr>
      <xdr:spPr>
        <a:xfrm>
          <a:off x="13385800" y="13702665"/>
          <a:ext cx="8096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48260</xdr:rowOff>
    </xdr:from>
    <xdr:to xmlns:xdr="http://schemas.openxmlformats.org/drawingml/2006/spreadsheetDrawing">
      <xdr:col>72</xdr:col>
      <xdr:colOff>38100</xdr:colOff>
      <xdr:row>82</xdr:row>
      <xdr:rowOff>146050</xdr:rowOff>
    </xdr:to>
    <xdr:sp macro="" textlink="">
      <xdr:nvSpPr>
        <xdr:cNvPr id="666" name="楕円 665"/>
        <xdr:cNvSpPr/>
      </xdr:nvSpPr>
      <xdr:spPr>
        <a:xfrm>
          <a:off x="12525375" y="13592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97155</xdr:rowOff>
    </xdr:from>
    <xdr:to xmlns:xdr="http://schemas.openxmlformats.org/drawingml/2006/spreadsheetDrawing">
      <xdr:col>76</xdr:col>
      <xdr:colOff>114300</xdr:colOff>
      <xdr:row>82</xdr:row>
      <xdr:rowOff>158115</xdr:rowOff>
    </xdr:to>
    <xdr:cxnSp macro="">
      <xdr:nvCxnSpPr>
        <xdr:cNvPr id="667" name="直線コネクタ 666"/>
        <xdr:cNvCxnSpPr/>
      </xdr:nvCxnSpPr>
      <xdr:spPr>
        <a:xfrm>
          <a:off x="12573000" y="13641705"/>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19050</xdr:rowOff>
    </xdr:from>
    <xdr:to xmlns:xdr="http://schemas.openxmlformats.org/drawingml/2006/spreadsheetDrawing">
      <xdr:col>67</xdr:col>
      <xdr:colOff>101600</xdr:colOff>
      <xdr:row>82</xdr:row>
      <xdr:rowOff>116840</xdr:rowOff>
    </xdr:to>
    <xdr:sp macro="" textlink="">
      <xdr:nvSpPr>
        <xdr:cNvPr id="668" name="楕円 667"/>
        <xdr:cNvSpPr/>
      </xdr:nvSpPr>
      <xdr:spPr>
        <a:xfrm>
          <a:off x="11699875" y="13563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67945</xdr:rowOff>
    </xdr:from>
    <xdr:to xmlns:xdr="http://schemas.openxmlformats.org/drawingml/2006/spreadsheetDrawing">
      <xdr:col>71</xdr:col>
      <xdr:colOff>174625</xdr:colOff>
      <xdr:row>82</xdr:row>
      <xdr:rowOff>97155</xdr:rowOff>
    </xdr:to>
    <xdr:cxnSp macro="">
      <xdr:nvCxnSpPr>
        <xdr:cNvPr id="669" name="直線コネクタ 668"/>
        <xdr:cNvCxnSpPr/>
      </xdr:nvCxnSpPr>
      <xdr:spPr>
        <a:xfrm>
          <a:off x="11750675" y="13612495"/>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149225</xdr:rowOff>
    </xdr:from>
    <xdr:ext cx="405130" cy="248920"/>
    <xdr:sp macro="" textlink="">
      <xdr:nvSpPr>
        <xdr:cNvPr id="670" name="n_1aveValue【児童館】&#10;有形固定資産減価償却率"/>
        <xdr:cNvSpPr txBox="1"/>
      </xdr:nvSpPr>
      <xdr:spPr>
        <a:xfrm>
          <a:off x="13996035" y="133635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147320</xdr:rowOff>
    </xdr:from>
    <xdr:ext cx="405130" cy="249555"/>
    <xdr:sp macro="" textlink="">
      <xdr:nvSpPr>
        <xdr:cNvPr id="671" name="n_2aveValue【児童館】&#10;有形固定資産減価償却率"/>
        <xdr:cNvSpPr txBox="1"/>
      </xdr:nvSpPr>
      <xdr:spPr>
        <a:xfrm>
          <a:off x="13199110" y="13361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77470</xdr:rowOff>
    </xdr:from>
    <xdr:ext cx="405130" cy="249555"/>
    <xdr:sp macro="" textlink="">
      <xdr:nvSpPr>
        <xdr:cNvPr id="672" name="n_3aveValue【児童館】&#10;有形固定資産減価償却率"/>
        <xdr:cNvSpPr txBox="1"/>
      </xdr:nvSpPr>
      <xdr:spPr>
        <a:xfrm>
          <a:off x="12389485"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24765</xdr:rowOff>
    </xdr:from>
    <xdr:ext cx="405130" cy="248920"/>
    <xdr:sp macro="" textlink="">
      <xdr:nvSpPr>
        <xdr:cNvPr id="673" name="n_4aveValue【児童館】&#10;有形固定資産減価償却率"/>
        <xdr:cNvSpPr txBox="1"/>
      </xdr:nvSpPr>
      <xdr:spPr>
        <a:xfrm>
          <a:off x="11563985" y="13239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99060</xdr:rowOff>
    </xdr:from>
    <xdr:ext cx="405130" cy="249555"/>
    <xdr:sp macro="" textlink="">
      <xdr:nvSpPr>
        <xdr:cNvPr id="674" name="n_1mainValue【児童館】&#10;有形固定資産減価償却率"/>
        <xdr:cNvSpPr txBox="1"/>
      </xdr:nvSpPr>
      <xdr:spPr>
        <a:xfrm>
          <a:off x="13996035" y="138087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33020</xdr:rowOff>
    </xdr:from>
    <xdr:ext cx="405130" cy="249555"/>
    <xdr:sp macro="" textlink="">
      <xdr:nvSpPr>
        <xdr:cNvPr id="675" name="n_2mainValue【児童館】&#10;有形固定資産減価償却率"/>
        <xdr:cNvSpPr txBox="1"/>
      </xdr:nvSpPr>
      <xdr:spPr>
        <a:xfrm>
          <a:off x="13199110" y="13742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137795</xdr:rowOff>
    </xdr:from>
    <xdr:ext cx="405130" cy="249555"/>
    <xdr:sp macro="" textlink="">
      <xdr:nvSpPr>
        <xdr:cNvPr id="676" name="n_3mainValue【児童館】&#10;有形固定資産減価償却率"/>
        <xdr:cNvSpPr txBox="1"/>
      </xdr:nvSpPr>
      <xdr:spPr>
        <a:xfrm>
          <a:off x="12389485" y="136823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107950</xdr:rowOff>
    </xdr:from>
    <xdr:ext cx="405130" cy="249555"/>
    <xdr:sp macro="" textlink="">
      <xdr:nvSpPr>
        <xdr:cNvPr id="677" name="n_4mainValue【児童館】&#10;有形固定資産減価償却率"/>
        <xdr:cNvSpPr txBox="1"/>
      </xdr:nvSpPr>
      <xdr:spPr>
        <a:xfrm>
          <a:off x="11563985" y="136525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78" name="正方形/長方形 677"/>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9" name="正方形/長方形 678"/>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80" name="正方形/長方形 679"/>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1" name="正方形/長方形 680"/>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2" name="正方形/長方形 681"/>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3" name="正方形/長方形 682"/>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4" name="正方形/長方形 683"/>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5" name="正方形/長方形 684"/>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86" name="テキスト ボックス 685"/>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87" name="直線コネクタ 686"/>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688" name="直線コネクタ 687"/>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725" cy="248920"/>
    <xdr:sp macro="" textlink="">
      <xdr:nvSpPr>
        <xdr:cNvPr id="689" name="テキスト ボックス 688"/>
        <xdr:cNvSpPr txBox="1"/>
      </xdr:nvSpPr>
      <xdr:spPr>
        <a:xfrm>
          <a:off x="163442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90" name="直線コネクタ 689"/>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725" cy="249555"/>
    <xdr:sp macro="" textlink="">
      <xdr:nvSpPr>
        <xdr:cNvPr id="691" name="テキスト ボックス 690"/>
        <xdr:cNvSpPr txBox="1"/>
      </xdr:nvSpPr>
      <xdr:spPr>
        <a:xfrm>
          <a:off x="16344265"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692" name="直線コネクタ 691"/>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6725" cy="248920"/>
    <xdr:sp macro="" textlink="">
      <xdr:nvSpPr>
        <xdr:cNvPr id="693" name="テキスト ボックス 692"/>
        <xdr:cNvSpPr txBox="1"/>
      </xdr:nvSpPr>
      <xdr:spPr>
        <a:xfrm>
          <a:off x="16344265"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694" name="直線コネクタ 693"/>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6725" cy="249555"/>
    <xdr:sp macro="" textlink="">
      <xdr:nvSpPr>
        <xdr:cNvPr id="695" name="テキスト ボックス 694"/>
        <xdr:cNvSpPr txBox="1"/>
      </xdr:nvSpPr>
      <xdr:spPr>
        <a:xfrm>
          <a:off x="16344265"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696" name="直線コネクタ 695"/>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6725" cy="248920"/>
    <xdr:sp macro="" textlink="">
      <xdr:nvSpPr>
        <xdr:cNvPr id="697" name="テキスト ボックス 696"/>
        <xdr:cNvSpPr txBox="1"/>
      </xdr:nvSpPr>
      <xdr:spPr>
        <a:xfrm>
          <a:off x="16344265"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698" name="直線コネクタ 697"/>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6725" cy="249555"/>
    <xdr:sp macro="" textlink="">
      <xdr:nvSpPr>
        <xdr:cNvPr id="699" name="テキスト ボックス 698"/>
        <xdr:cNvSpPr txBox="1"/>
      </xdr:nvSpPr>
      <xdr:spPr>
        <a:xfrm>
          <a:off x="16344265" y="126580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00" name="直線コネクタ 699"/>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01" name="テキスト ボックス 700"/>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2"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20955</xdr:rowOff>
    </xdr:from>
    <xdr:to xmlns:xdr="http://schemas.openxmlformats.org/drawingml/2006/spreadsheetDrawing">
      <xdr:col>116</xdr:col>
      <xdr:colOff>62865</xdr:colOff>
      <xdr:row>86</xdr:row>
      <xdr:rowOff>83820</xdr:rowOff>
    </xdr:to>
    <xdr:cxnSp macro="">
      <xdr:nvCxnSpPr>
        <xdr:cNvPr id="703" name="直線コネクタ 702"/>
        <xdr:cNvCxnSpPr/>
      </xdr:nvCxnSpPr>
      <xdr:spPr>
        <a:xfrm flipV="1">
          <a:off x="20319365" y="12905105"/>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87630</xdr:rowOff>
    </xdr:from>
    <xdr:ext cx="469265" cy="248285"/>
    <xdr:sp macro="" textlink="">
      <xdr:nvSpPr>
        <xdr:cNvPr id="704" name="【児童館】&#10;一人当たり面積最小値テキスト"/>
        <xdr:cNvSpPr txBox="1"/>
      </xdr:nvSpPr>
      <xdr:spPr>
        <a:xfrm>
          <a:off x="20358100" y="1429258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83820</xdr:rowOff>
    </xdr:from>
    <xdr:to xmlns:xdr="http://schemas.openxmlformats.org/drawingml/2006/spreadsheetDrawing">
      <xdr:col>116</xdr:col>
      <xdr:colOff>152400</xdr:colOff>
      <xdr:row>86</xdr:row>
      <xdr:rowOff>83820</xdr:rowOff>
    </xdr:to>
    <xdr:cxnSp macro="">
      <xdr:nvCxnSpPr>
        <xdr:cNvPr id="705" name="直線コネクタ 704"/>
        <xdr:cNvCxnSpPr/>
      </xdr:nvCxnSpPr>
      <xdr:spPr>
        <a:xfrm>
          <a:off x="20246975" y="1428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134620</xdr:rowOff>
    </xdr:from>
    <xdr:ext cx="469265" cy="249555"/>
    <xdr:sp macro="" textlink="">
      <xdr:nvSpPr>
        <xdr:cNvPr id="706" name="【児童館】&#10;一人当たり面積最大値テキスト"/>
        <xdr:cNvSpPr txBox="1"/>
      </xdr:nvSpPr>
      <xdr:spPr>
        <a:xfrm>
          <a:off x="20358100" y="126885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20955</xdr:rowOff>
    </xdr:from>
    <xdr:to xmlns:xdr="http://schemas.openxmlformats.org/drawingml/2006/spreadsheetDrawing">
      <xdr:col>116</xdr:col>
      <xdr:colOff>152400</xdr:colOff>
      <xdr:row>78</xdr:row>
      <xdr:rowOff>20955</xdr:rowOff>
    </xdr:to>
    <xdr:cxnSp macro="">
      <xdr:nvCxnSpPr>
        <xdr:cNvPr id="707" name="直線コネクタ 706"/>
        <xdr:cNvCxnSpPr/>
      </xdr:nvCxnSpPr>
      <xdr:spPr>
        <a:xfrm>
          <a:off x="20246975" y="12905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104140</xdr:rowOff>
    </xdr:from>
    <xdr:ext cx="469265" cy="249555"/>
    <xdr:sp macro="" textlink="">
      <xdr:nvSpPr>
        <xdr:cNvPr id="708" name="【児童館】&#10;一人当たり面積平均値テキスト"/>
        <xdr:cNvSpPr txBox="1"/>
      </xdr:nvSpPr>
      <xdr:spPr>
        <a:xfrm>
          <a:off x="20358100" y="1381379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81915</xdr:rowOff>
    </xdr:from>
    <xdr:to xmlns:xdr="http://schemas.openxmlformats.org/drawingml/2006/spreadsheetDrawing">
      <xdr:col>116</xdr:col>
      <xdr:colOff>114300</xdr:colOff>
      <xdr:row>85</xdr:row>
      <xdr:rowOff>14605</xdr:rowOff>
    </xdr:to>
    <xdr:sp macro="" textlink="">
      <xdr:nvSpPr>
        <xdr:cNvPr id="709" name="フローチャート: 判断 708"/>
        <xdr:cNvSpPr/>
      </xdr:nvSpPr>
      <xdr:spPr>
        <a:xfrm>
          <a:off x="20269200" y="1395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81915</xdr:rowOff>
    </xdr:from>
    <xdr:to xmlns:xdr="http://schemas.openxmlformats.org/drawingml/2006/spreadsheetDrawing">
      <xdr:col>112</xdr:col>
      <xdr:colOff>38100</xdr:colOff>
      <xdr:row>85</xdr:row>
      <xdr:rowOff>14605</xdr:rowOff>
    </xdr:to>
    <xdr:sp macro="" textlink="">
      <xdr:nvSpPr>
        <xdr:cNvPr id="710" name="フローチャート: 判断 709"/>
        <xdr:cNvSpPr/>
      </xdr:nvSpPr>
      <xdr:spPr>
        <a:xfrm>
          <a:off x="19510375" y="139566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97790</xdr:rowOff>
    </xdr:from>
    <xdr:to xmlns:xdr="http://schemas.openxmlformats.org/drawingml/2006/spreadsheetDrawing">
      <xdr:col>107</xdr:col>
      <xdr:colOff>101600</xdr:colOff>
      <xdr:row>85</xdr:row>
      <xdr:rowOff>30480</xdr:rowOff>
    </xdr:to>
    <xdr:sp macro="" textlink="">
      <xdr:nvSpPr>
        <xdr:cNvPr id="711" name="フローチャート: 判断 710"/>
        <xdr:cNvSpPr/>
      </xdr:nvSpPr>
      <xdr:spPr>
        <a:xfrm>
          <a:off x="18684875" y="13972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66675</xdr:rowOff>
    </xdr:from>
    <xdr:to xmlns:xdr="http://schemas.openxmlformats.org/drawingml/2006/spreadsheetDrawing">
      <xdr:col>102</xdr:col>
      <xdr:colOff>165100</xdr:colOff>
      <xdr:row>84</xdr:row>
      <xdr:rowOff>164465</xdr:rowOff>
    </xdr:to>
    <xdr:sp macro="" textlink="">
      <xdr:nvSpPr>
        <xdr:cNvPr id="712" name="フローチャート: 判断 711"/>
        <xdr:cNvSpPr/>
      </xdr:nvSpPr>
      <xdr:spPr>
        <a:xfrm>
          <a:off x="17875250" y="1394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153035</xdr:rowOff>
    </xdr:from>
    <xdr:to xmlns:xdr="http://schemas.openxmlformats.org/drawingml/2006/spreadsheetDrawing">
      <xdr:col>98</xdr:col>
      <xdr:colOff>38100</xdr:colOff>
      <xdr:row>84</xdr:row>
      <xdr:rowOff>85725</xdr:rowOff>
    </xdr:to>
    <xdr:sp macro="" textlink="">
      <xdr:nvSpPr>
        <xdr:cNvPr id="713" name="フローチャート: 判断 712"/>
        <xdr:cNvSpPr/>
      </xdr:nvSpPr>
      <xdr:spPr>
        <a:xfrm>
          <a:off x="17065625" y="138626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4" name="テキスト ボックス 713"/>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5" name="テキスト ボックス 714"/>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6" name="テキスト ボックス 715"/>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7" name="テキスト ボックス 716"/>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8" name="テキスト ボックス 717"/>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160655</xdr:rowOff>
    </xdr:from>
    <xdr:to xmlns:xdr="http://schemas.openxmlformats.org/drawingml/2006/spreadsheetDrawing">
      <xdr:col>116</xdr:col>
      <xdr:colOff>114300</xdr:colOff>
      <xdr:row>85</xdr:row>
      <xdr:rowOff>93980</xdr:rowOff>
    </xdr:to>
    <xdr:sp macro="" textlink="">
      <xdr:nvSpPr>
        <xdr:cNvPr id="719" name="楕円 718"/>
        <xdr:cNvSpPr/>
      </xdr:nvSpPr>
      <xdr:spPr>
        <a:xfrm>
          <a:off x="20269200" y="14035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139700</xdr:rowOff>
    </xdr:from>
    <xdr:ext cx="469265" cy="249555"/>
    <xdr:sp macro="" textlink="">
      <xdr:nvSpPr>
        <xdr:cNvPr id="720" name="【児童館】&#10;一人当たり面積該当値テキスト"/>
        <xdr:cNvSpPr txBox="1"/>
      </xdr:nvSpPr>
      <xdr:spPr>
        <a:xfrm>
          <a:off x="20358100" y="140144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160655</xdr:rowOff>
    </xdr:from>
    <xdr:to xmlns:xdr="http://schemas.openxmlformats.org/drawingml/2006/spreadsheetDrawing">
      <xdr:col>112</xdr:col>
      <xdr:colOff>38100</xdr:colOff>
      <xdr:row>85</xdr:row>
      <xdr:rowOff>93980</xdr:rowOff>
    </xdr:to>
    <xdr:sp macro="" textlink="">
      <xdr:nvSpPr>
        <xdr:cNvPr id="721" name="楕円 720"/>
        <xdr:cNvSpPr/>
      </xdr:nvSpPr>
      <xdr:spPr>
        <a:xfrm>
          <a:off x="19510375" y="140354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44450</xdr:rowOff>
    </xdr:from>
    <xdr:to xmlns:xdr="http://schemas.openxmlformats.org/drawingml/2006/spreadsheetDrawing">
      <xdr:col>116</xdr:col>
      <xdr:colOff>63500</xdr:colOff>
      <xdr:row>85</xdr:row>
      <xdr:rowOff>44450</xdr:rowOff>
    </xdr:to>
    <xdr:cxnSp macro="">
      <xdr:nvCxnSpPr>
        <xdr:cNvPr id="722" name="直線コネクタ 721"/>
        <xdr:cNvCxnSpPr/>
      </xdr:nvCxnSpPr>
      <xdr:spPr>
        <a:xfrm>
          <a:off x="19558000" y="140843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11430</xdr:rowOff>
    </xdr:from>
    <xdr:to xmlns:xdr="http://schemas.openxmlformats.org/drawingml/2006/spreadsheetDrawing">
      <xdr:col>107</xdr:col>
      <xdr:colOff>101600</xdr:colOff>
      <xdr:row>85</xdr:row>
      <xdr:rowOff>109220</xdr:rowOff>
    </xdr:to>
    <xdr:sp macro="" textlink="">
      <xdr:nvSpPr>
        <xdr:cNvPr id="723" name="楕円 722"/>
        <xdr:cNvSpPr/>
      </xdr:nvSpPr>
      <xdr:spPr>
        <a:xfrm>
          <a:off x="18684875" y="14051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44450</xdr:rowOff>
    </xdr:from>
    <xdr:to xmlns:xdr="http://schemas.openxmlformats.org/drawingml/2006/spreadsheetDrawing">
      <xdr:col>111</xdr:col>
      <xdr:colOff>174625</xdr:colOff>
      <xdr:row>85</xdr:row>
      <xdr:rowOff>60960</xdr:rowOff>
    </xdr:to>
    <xdr:cxnSp macro="">
      <xdr:nvCxnSpPr>
        <xdr:cNvPr id="724" name="直線コネクタ 723"/>
        <xdr:cNvCxnSpPr/>
      </xdr:nvCxnSpPr>
      <xdr:spPr>
        <a:xfrm flipV="1">
          <a:off x="18735675" y="14084300"/>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11430</xdr:rowOff>
    </xdr:from>
    <xdr:to xmlns:xdr="http://schemas.openxmlformats.org/drawingml/2006/spreadsheetDrawing">
      <xdr:col>102</xdr:col>
      <xdr:colOff>165100</xdr:colOff>
      <xdr:row>85</xdr:row>
      <xdr:rowOff>109220</xdr:rowOff>
    </xdr:to>
    <xdr:sp macro="" textlink="">
      <xdr:nvSpPr>
        <xdr:cNvPr id="725" name="楕円 724"/>
        <xdr:cNvSpPr/>
      </xdr:nvSpPr>
      <xdr:spPr>
        <a:xfrm>
          <a:off x="17875250" y="14051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60960</xdr:rowOff>
    </xdr:from>
    <xdr:to xmlns:xdr="http://schemas.openxmlformats.org/drawingml/2006/spreadsheetDrawing">
      <xdr:col>107</xdr:col>
      <xdr:colOff>50800</xdr:colOff>
      <xdr:row>85</xdr:row>
      <xdr:rowOff>60960</xdr:rowOff>
    </xdr:to>
    <xdr:cxnSp macro="">
      <xdr:nvCxnSpPr>
        <xdr:cNvPr id="726" name="直線コネクタ 725"/>
        <xdr:cNvCxnSpPr/>
      </xdr:nvCxnSpPr>
      <xdr:spPr>
        <a:xfrm>
          <a:off x="17926050" y="141008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11430</xdr:rowOff>
    </xdr:from>
    <xdr:to xmlns:xdr="http://schemas.openxmlformats.org/drawingml/2006/spreadsheetDrawing">
      <xdr:col>98</xdr:col>
      <xdr:colOff>38100</xdr:colOff>
      <xdr:row>85</xdr:row>
      <xdr:rowOff>109220</xdr:rowOff>
    </xdr:to>
    <xdr:sp macro="" textlink="">
      <xdr:nvSpPr>
        <xdr:cNvPr id="727" name="楕円 726"/>
        <xdr:cNvSpPr/>
      </xdr:nvSpPr>
      <xdr:spPr>
        <a:xfrm>
          <a:off x="17065625" y="140512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60960</xdr:rowOff>
    </xdr:from>
    <xdr:to xmlns:xdr="http://schemas.openxmlformats.org/drawingml/2006/spreadsheetDrawing">
      <xdr:col>102</xdr:col>
      <xdr:colOff>114300</xdr:colOff>
      <xdr:row>85</xdr:row>
      <xdr:rowOff>60960</xdr:rowOff>
    </xdr:to>
    <xdr:cxnSp macro="">
      <xdr:nvCxnSpPr>
        <xdr:cNvPr id="728" name="直線コネクタ 727"/>
        <xdr:cNvCxnSpPr/>
      </xdr:nvCxnSpPr>
      <xdr:spPr>
        <a:xfrm>
          <a:off x="17113250" y="14100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30480</xdr:rowOff>
    </xdr:from>
    <xdr:ext cx="469900" cy="248920"/>
    <xdr:sp macro="" textlink="">
      <xdr:nvSpPr>
        <xdr:cNvPr id="729" name="n_1aveValue【児童館】&#10;一人当たり面積"/>
        <xdr:cNvSpPr txBox="1"/>
      </xdr:nvSpPr>
      <xdr:spPr>
        <a:xfrm>
          <a:off x="19329400" y="137401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46355</xdr:rowOff>
    </xdr:from>
    <xdr:ext cx="469265" cy="249555"/>
    <xdr:sp macro="" textlink="">
      <xdr:nvSpPr>
        <xdr:cNvPr id="730" name="n_2aveValue【児童館】&#10;一人当たり面積"/>
        <xdr:cNvSpPr txBox="1"/>
      </xdr:nvSpPr>
      <xdr:spPr>
        <a:xfrm>
          <a:off x="18516600" y="137560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15240</xdr:rowOff>
    </xdr:from>
    <xdr:ext cx="469265" cy="249555"/>
    <xdr:sp macro="" textlink="">
      <xdr:nvSpPr>
        <xdr:cNvPr id="731" name="n_3aveValue【児童館】&#10;一人当たり面積"/>
        <xdr:cNvSpPr txBox="1"/>
      </xdr:nvSpPr>
      <xdr:spPr>
        <a:xfrm>
          <a:off x="17706975" y="137248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101600</xdr:rowOff>
    </xdr:from>
    <xdr:ext cx="469265" cy="249555"/>
    <xdr:sp macro="" textlink="">
      <xdr:nvSpPr>
        <xdr:cNvPr id="732" name="n_4aveValue【児童館】&#10;一人当たり面積"/>
        <xdr:cNvSpPr txBox="1"/>
      </xdr:nvSpPr>
      <xdr:spPr>
        <a:xfrm>
          <a:off x="16897350" y="13646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85090</xdr:rowOff>
    </xdr:from>
    <xdr:ext cx="469900" cy="248920"/>
    <xdr:sp macro="" textlink="">
      <xdr:nvSpPr>
        <xdr:cNvPr id="733" name="n_1mainValue【児童館】&#10;一人当たり面積"/>
        <xdr:cNvSpPr txBox="1"/>
      </xdr:nvSpPr>
      <xdr:spPr>
        <a:xfrm>
          <a:off x="19329400" y="141249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100965</xdr:rowOff>
    </xdr:from>
    <xdr:ext cx="469265" cy="249555"/>
    <xdr:sp macro="" textlink="">
      <xdr:nvSpPr>
        <xdr:cNvPr id="734" name="n_2mainValue【児童館】&#10;一人当たり面積"/>
        <xdr:cNvSpPr txBox="1"/>
      </xdr:nvSpPr>
      <xdr:spPr>
        <a:xfrm>
          <a:off x="18516600" y="141408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100965</xdr:rowOff>
    </xdr:from>
    <xdr:ext cx="469265" cy="249555"/>
    <xdr:sp macro="" textlink="">
      <xdr:nvSpPr>
        <xdr:cNvPr id="735" name="n_3mainValue【児童館】&#10;一人当たり面積"/>
        <xdr:cNvSpPr txBox="1"/>
      </xdr:nvSpPr>
      <xdr:spPr>
        <a:xfrm>
          <a:off x="17706975" y="141408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100965</xdr:rowOff>
    </xdr:from>
    <xdr:ext cx="469265" cy="249555"/>
    <xdr:sp macro="" textlink="">
      <xdr:nvSpPr>
        <xdr:cNvPr id="736" name="n_4mainValue【児童館】&#10;一人当たり面積"/>
        <xdr:cNvSpPr txBox="1"/>
      </xdr:nvSpPr>
      <xdr:spPr>
        <a:xfrm>
          <a:off x="16897350" y="141408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5" name="テキスト ボックス 744"/>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6" name="直線コネクタ 745"/>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7" name="テキスト ボックス 746"/>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748" name="直線コネクタ 747"/>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49" name="テキスト ボックス 748"/>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750" name="直線コネクタ 749"/>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51" name="テキスト ボックス 750"/>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752" name="直線コネクタ 751"/>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3" name="テキスト ボックス 752"/>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754" name="直線コネクタ 753"/>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5" name="テキスト ボックス 754"/>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756" name="直線コネクタ 755"/>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757" name="テキスト ボックス 756"/>
        <xdr:cNvSpPr txBox="1"/>
      </xdr:nvSpPr>
      <xdr:spPr>
        <a:xfrm>
          <a:off x="1104265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58" name="直線コネクタ 757"/>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59" name="テキスト ボックス 758"/>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0"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89535</xdr:rowOff>
    </xdr:from>
    <xdr:to xmlns:xdr="http://schemas.openxmlformats.org/drawingml/2006/spreadsheetDrawing">
      <xdr:col>85</xdr:col>
      <xdr:colOff>126365</xdr:colOff>
      <xdr:row>108</xdr:row>
      <xdr:rowOff>144780</xdr:rowOff>
    </xdr:to>
    <xdr:cxnSp macro="">
      <xdr:nvCxnSpPr>
        <xdr:cNvPr id="761" name="直線コネクタ 760"/>
        <xdr:cNvCxnSpPr/>
      </xdr:nvCxnSpPr>
      <xdr:spPr>
        <a:xfrm flipV="1">
          <a:off x="14969490" y="1683448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148590</xdr:rowOff>
    </xdr:from>
    <xdr:ext cx="404495" cy="259080"/>
    <xdr:sp macro="" textlink="">
      <xdr:nvSpPr>
        <xdr:cNvPr id="762" name="【公民館】&#10;有形固定資産減価償却率最小値テキスト"/>
        <xdr:cNvSpPr txBox="1"/>
      </xdr:nvSpPr>
      <xdr:spPr>
        <a:xfrm>
          <a:off x="15008225" y="18093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144780</xdr:rowOff>
    </xdr:from>
    <xdr:to xmlns:xdr="http://schemas.openxmlformats.org/drawingml/2006/spreadsheetDrawing">
      <xdr:col>86</xdr:col>
      <xdr:colOff>25400</xdr:colOff>
      <xdr:row>108</xdr:row>
      <xdr:rowOff>144780</xdr:rowOff>
    </xdr:to>
    <xdr:cxnSp macro="">
      <xdr:nvCxnSpPr>
        <xdr:cNvPr id="763" name="直線コネクタ 762"/>
        <xdr:cNvCxnSpPr/>
      </xdr:nvCxnSpPr>
      <xdr:spPr>
        <a:xfrm>
          <a:off x="14881225" y="1808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36195</xdr:rowOff>
    </xdr:from>
    <xdr:ext cx="404495" cy="259080"/>
    <xdr:sp macro="" textlink="">
      <xdr:nvSpPr>
        <xdr:cNvPr id="764" name="【公民館】&#10;有形固定資産減価償却率最大値テキスト"/>
        <xdr:cNvSpPr txBox="1"/>
      </xdr:nvSpPr>
      <xdr:spPr>
        <a:xfrm>
          <a:off x="15008225" y="16609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89535</xdr:rowOff>
    </xdr:from>
    <xdr:to xmlns:xdr="http://schemas.openxmlformats.org/drawingml/2006/spreadsheetDrawing">
      <xdr:col>86</xdr:col>
      <xdr:colOff>25400</xdr:colOff>
      <xdr:row>101</xdr:row>
      <xdr:rowOff>89535</xdr:rowOff>
    </xdr:to>
    <xdr:cxnSp macro="">
      <xdr:nvCxnSpPr>
        <xdr:cNvPr id="765" name="直線コネクタ 764"/>
        <xdr:cNvCxnSpPr/>
      </xdr:nvCxnSpPr>
      <xdr:spPr>
        <a:xfrm>
          <a:off x="14881225" y="16834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68580</xdr:rowOff>
    </xdr:from>
    <xdr:ext cx="404495" cy="259080"/>
    <xdr:sp macro="" textlink="">
      <xdr:nvSpPr>
        <xdr:cNvPr id="766" name="【公民館】&#10;有形固定資産減価償却率平均値テキスト"/>
        <xdr:cNvSpPr txBox="1"/>
      </xdr:nvSpPr>
      <xdr:spPr>
        <a:xfrm>
          <a:off x="15008225" y="173278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174625</xdr:colOff>
      <xdr:row>105</xdr:row>
      <xdr:rowOff>20320</xdr:rowOff>
    </xdr:to>
    <xdr:sp macro="" textlink="">
      <xdr:nvSpPr>
        <xdr:cNvPr id="767" name="フローチャート: 判断 766"/>
        <xdr:cNvSpPr/>
      </xdr:nvSpPr>
      <xdr:spPr>
        <a:xfrm>
          <a:off x="14919325" y="173494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52070</xdr:rowOff>
    </xdr:from>
    <xdr:to xmlns:xdr="http://schemas.openxmlformats.org/drawingml/2006/spreadsheetDrawing">
      <xdr:col>81</xdr:col>
      <xdr:colOff>101600</xdr:colOff>
      <xdr:row>104</xdr:row>
      <xdr:rowOff>153670</xdr:rowOff>
    </xdr:to>
    <xdr:sp macro="" textlink="">
      <xdr:nvSpPr>
        <xdr:cNvPr id="768" name="フローチャート: 判断 767"/>
        <xdr:cNvSpPr/>
      </xdr:nvSpPr>
      <xdr:spPr>
        <a:xfrm>
          <a:off x="14144625"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65405</xdr:rowOff>
    </xdr:from>
    <xdr:to xmlns:xdr="http://schemas.openxmlformats.org/drawingml/2006/spreadsheetDrawing">
      <xdr:col>76</xdr:col>
      <xdr:colOff>165100</xdr:colOff>
      <xdr:row>104</xdr:row>
      <xdr:rowOff>167005</xdr:rowOff>
    </xdr:to>
    <xdr:sp macro="" textlink="">
      <xdr:nvSpPr>
        <xdr:cNvPr id="769" name="フローチャート: 判断 768"/>
        <xdr:cNvSpPr/>
      </xdr:nvSpPr>
      <xdr:spPr>
        <a:xfrm>
          <a:off x="1333500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82550</xdr:rowOff>
    </xdr:from>
    <xdr:to xmlns:xdr="http://schemas.openxmlformats.org/drawingml/2006/spreadsheetDrawing">
      <xdr:col>72</xdr:col>
      <xdr:colOff>38100</xdr:colOff>
      <xdr:row>105</xdr:row>
      <xdr:rowOff>12700</xdr:rowOff>
    </xdr:to>
    <xdr:sp macro="" textlink="">
      <xdr:nvSpPr>
        <xdr:cNvPr id="770" name="フローチャート: 判断 769"/>
        <xdr:cNvSpPr/>
      </xdr:nvSpPr>
      <xdr:spPr>
        <a:xfrm>
          <a:off x="12525375" y="17341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90170</xdr:rowOff>
    </xdr:from>
    <xdr:to xmlns:xdr="http://schemas.openxmlformats.org/drawingml/2006/spreadsheetDrawing">
      <xdr:col>67</xdr:col>
      <xdr:colOff>101600</xdr:colOff>
      <xdr:row>106</xdr:row>
      <xdr:rowOff>20320</xdr:rowOff>
    </xdr:to>
    <xdr:sp macro="" textlink="">
      <xdr:nvSpPr>
        <xdr:cNvPr id="771" name="フローチャート: 判断 770"/>
        <xdr:cNvSpPr/>
      </xdr:nvSpPr>
      <xdr:spPr>
        <a:xfrm>
          <a:off x="11699875"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2" name="テキスト ボックス 771"/>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3" name="テキスト ボックス 772"/>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4" name="テキスト ボックス 773"/>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5" name="テキスト ボックス 774"/>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6" name="テキスト ボックス 775"/>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88265</xdr:rowOff>
    </xdr:from>
    <xdr:to xmlns:xdr="http://schemas.openxmlformats.org/drawingml/2006/spreadsheetDrawing">
      <xdr:col>85</xdr:col>
      <xdr:colOff>174625</xdr:colOff>
      <xdr:row>105</xdr:row>
      <xdr:rowOff>18415</xdr:rowOff>
    </xdr:to>
    <xdr:sp macro="" textlink="">
      <xdr:nvSpPr>
        <xdr:cNvPr id="777" name="楕円 776"/>
        <xdr:cNvSpPr/>
      </xdr:nvSpPr>
      <xdr:spPr>
        <a:xfrm>
          <a:off x="14919325" y="173475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111125</xdr:rowOff>
    </xdr:from>
    <xdr:ext cx="404495" cy="258445"/>
    <xdr:sp macro="" textlink="">
      <xdr:nvSpPr>
        <xdr:cNvPr id="778" name="【公民館】&#10;有形固定資産減価償却率該当値テキスト"/>
        <xdr:cNvSpPr txBox="1"/>
      </xdr:nvSpPr>
      <xdr:spPr>
        <a:xfrm>
          <a:off x="15008225" y="17198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44450</xdr:rowOff>
    </xdr:from>
    <xdr:to xmlns:xdr="http://schemas.openxmlformats.org/drawingml/2006/spreadsheetDrawing">
      <xdr:col>81</xdr:col>
      <xdr:colOff>101600</xdr:colOff>
      <xdr:row>104</xdr:row>
      <xdr:rowOff>146050</xdr:rowOff>
    </xdr:to>
    <xdr:sp macro="" textlink="">
      <xdr:nvSpPr>
        <xdr:cNvPr id="779" name="楕円 778"/>
        <xdr:cNvSpPr/>
      </xdr:nvSpPr>
      <xdr:spPr>
        <a:xfrm>
          <a:off x="14144625"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95250</xdr:rowOff>
    </xdr:from>
    <xdr:to xmlns:xdr="http://schemas.openxmlformats.org/drawingml/2006/spreadsheetDrawing">
      <xdr:col>85</xdr:col>
      <xdr:colOff>127000</xdr:colOff>
      <xdr:row>104</xdr:row>
      <xdr:rowOff>139065</xdr:rowOff>
    </xdr:to>
    <xdr:cxnSp macro="">
      <xdr:nvCxnSpPr>
        <xdr:cNvPr id="780" name="直線コネクタ 779"/>
        <xdr:cNvCxnSpPr/>
      </xdr:nvCxnSpPr>
      <xdr:spPr>
        <a:xfrm>
          <a:off x="14195425" y="17354550"/>
          <a:ext cx="7747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2540</xdr:rowOff>
    </xdr:from>
    <xdr:to xmlns:xdr="http://schemas.openxmlformats.org/drawingml/2006/spreadsheetDrawing">
      <xdr:col>76</xdr:col>
      <xdr:colOff>165100</xdr:colOff>
      <xdr:row>104</xdr:row>
      <xdr:rowOff>104140</xdr:rowOff>
    </xdr:to>
    <xdr:sp macro="" textlink="">
      <xdr:nvSpPr>
        <xdr:cNvPr id="781" name="楕円 780"/>
        <xdr:cNvSpPr/>
      </xdr:nvSpPr>
      <xdr:spPr>
        <a:xfrm>
          <a:off x="133350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53340</xdr:rowOff>
    </xdr:from>
    <xdr:to xmlns:xdr="http://schemas.openxmlformats.org/drawingml/2006/spreadsheetDrawing">
      <xdr:col>81</xdr:col>
      <xdr:colOff>50800</xdr:colOff>
      <xdr:row>104</xdr:row>
      <xdr:rowOff>95250</xdr:rowOff>
    </xdr:to>
    <xdr:cxnSp macro="">
      <xdr:nvCxnSpPr>
        <xdr:cNvPr id="782" name="直線コネクタ 781"/>
        <xdr:cNvCxnSpPr/>
      </xdr:nvCxnSpPr>
      <xdr:spPr>
        <a:xfrm>
          <a:off x="13385800" y="17312640"/>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135890</xdr:rowOff>
    </xdr:from>
    <xdr:to xmlns:xdr="http://schemas.openxmlformats.org/drawingml/2006/spreadsheetDrawing">
      <xdr:col>72</xdr:col>
      <xdr:colOff>38100</xdr:colOff>
      <xdr:row>104</xdr:row>
      <xdr:rowOff>66040</xdr:rowOff>
    </xdr:to>
    <xdr:sp macro="" textlink="">
      <xdr:nvSpPr>
        <xdr:cNvPr id="783" name="楕円 782"/>
        <xdr:cNvSpPr/>
      </xdr:nvSpPr>
      <xdr:spPr>
        <a:xfrm>
          <a:off x="12525375" y="17223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104</xdr:row>
      <xdr:rowOff>15240</xdr:rowOff>
    </xdr:from>
    <xdr:to xmlns:xdr="http://schemas.openxmlformats.org/drawingml/2006/spreadsheetDrawing">
      <xdr:col>76</xdr:col>
      <xdr:colOff>114300</xdr:colOff>
      <xdr:row>104</xdr:row>
      <xdr:rowOff>53340</xdr:rowOff>
    </xdr:to>
    <xdr:cxnSp macro="">
      <xdr:nvCxnSpPr>
        <xdr:cNvPr id="784" name="直線コネクタ 783"/>
        <xdr:cNvCxnSpPr/>
      </xdr:nvCxnSpPr>
      <xdr:spPr>
        <a:xfrm>
          <a:off x="12573000" y="1727454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154940</xdr:rowOff>
    </xdr:from>
    <xdr:to xmlns:xdr="http://schemas.openxmlformats.org/drawingml/2006/spreadsheetDrawing">
      <xdr:col>67</xdr:col>
      <xdr:colOff>101600</xdr:colOff>
      <xdr:row>104</xdr:row>
      <xdr:rowOff>85090</xdr:rowOff>
    </xdr:to>
    <xdr:sp macro="" textlink="">
      <xdr:nvSpPr>
        <xdr:cNvPr id="785" name="楕円 784"/>
        <xdr:cNvSpPr/>
      </xdr:nvSpPr>
      <xdr:spPr>
        <a:xfrm>
          <a:off x="11699875" y="172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15240</xdr:rowOff>
    </xdr:from>
    <xdr:to xmlns:xdr="http://schemas.openxmlformats.org/drawingml/2006/spreadsheetDrawing">
      <xdr:col>71</xdr:col>
      <xdr:colOff>174625</xdr:colOff>
      <xdr:row>104</xdr:row>
      <xdr:rowOff>34290</xdr:rowOff>
    </xdr:to>
    <xdr:cxnSp macro="">
      <xdr:nvCxnSpPr>
        <xdr:cNvPr id="786" name="直線コネクタ 785"/>
        <xdr:cNvCxnSpPr/>
      </xdr:nvCxnSpPr>
      <xdr:spPr>
        <a:xfrm flipV="1">
          <a:off x="11750675" y="1727454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144780</xdr:rowOff>
    </xdr:from>
    <xdr:ext cx="405130" cy="258445"/>
    <xdr:sp macro="" textlink="">
      <xdr:nvSpPr>
        <xdr:cNvPr id="787" name="n_1aveValue【公民館】&#10;有形固定資産減価償却率"/>
        <xdr:cNvSpPr txBox="1"/>
      </xdr:nvSpPr>
      <xdr:spPr>
        <a:xfrm>
          <a:off x="13996035" y="17404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158115</xdr:rowOff>
    </xdr:from>
    <xdr:ext cx="405130" cy="258445"/>
    <xdr:sp macro="" textlink="">
      <xdr:nvSpPr>
        <xdr:cNvPr id="788" name="n_2aveValue【公民館】&#10;有形固定資産減価償却率"/>
        <xdr:cNvSpPr txBox="1"/>
      </xdr:nvSpPr>
      <xdr:spPr>
        <a:xfrm>
          <a:off x="13199110" y="17417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xdr:rowOff>
    </xdr:from>
    <xdr:ext cx="405130" cy="259080"/>
    <xdr:sp macro="" textlink="">
      <xdr:nvSpPr>
        <xdr:cNvPr id="789" name="n_3aveValue【公民館】&#10;有形固定資産減価償却率"/>
        <xdr:cNvSpPr txBox="1"/>
      </xdr:nvSpPr>
      <xdr:spPr>
        <a:xfrm>
          <a:off x="12389485" y="1743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11430</xdr:rowOff>
    </xdr:from>
    <xdr:ext cx="405130" cy="259080"/>
    <xdr:sp macro="" textlink="">
      <xdr:nvSpPr>
        <xdr:cNvPr id="790" name="n_4aveValue【公民館】&#10;有形固定資産減価償却率"/>
        <xdr:cNvSpPr txBox="1"/>
      </xdr:nvSpPr>
      <xdr:spPr>
        <a:xfrm>
          <a:off x="11563985" y="1761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162560</xdr:rowOff>
    </xdr:from>
    <xdr:ext cx="405130" cy="259080"/>
    <xdr:sp macro="" textlink="">
      <xdr:nvSpPr>
        <xdr:cNvPr id="791" name="n_1mainValue【公民館】&#10;有形固定資産減価償却率"/>
        <xdr:cNvSpPr txBox="1"/>
      </xdr:nvSpPr>
      <xdr:spPr>
        <a:xfrm>
          <a:off x="13996035" y="1707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120650</xdr:rowOff>
    </xdr:from>
    <xdr:ext cx="405130" cy="258445"/>
    <xdr:sp macro="" textlink="">
      <xdr:nvSpPr>
        <xdr:cNvPr id="792" name="n_2mainValue【公民館】&#10;有形固定資産減価償却率"/>
        <xdr:cNvSpPr txBox="1"/>
      </xdr:nvSpPr>
      <xdr:spPr>
        <a:xfrm>
          <a:off x="13199110" y="17037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82550</xdr:rowOff>
    </xdr:from>
    <xdr:ext cx="405130" cy="259080"/>
    <xdr:sp macro="" textlink="">
      <xdr:nvSpPr>
        <xdr:cNvPr id="793" name="n_3mainValue【公民館】&#10;有形固定資産減価償却率"/>
        <xdr:cNvSpPr txBox="1"/>
      </xdr:nvSpPr>
      <xdr:spPr>
        <a:xfrm>
          <a:off x="12389485" y="1699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101600</xdr:rowOff>
    </xdr:from>
    <xdr:ext cx="405130" cy="259080"/>
    <xdr:sp macro="" textlink="">
      <xdr:nvSpPr>
        <xdr:cNvPr id="794" name="n_4mainValue【公民館】&#10;有形固定資産減価償却率"/>
        <xdr:cNvSpPr txBox="1"/>
      </xdr:nvSpPr>
      <xdr:spPr>
        <a:xfrm>
          <a:off x="11563985" y="1701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5" name="正方形/長方形 794"/>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6" name="正方形/長方形 795"/>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7" name="正方形/長方形 796"/>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8" name="正方形/長方形 797"/>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9" name="正方形/長方形 798"/>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0" name="正方形/長方形 799"/>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1" name="正方形/長方形 800"/>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2" name="正方形/長方形 801"/>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3" name="テキスト ボックス 802"/>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4" name="直線コネクタ 803"/>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5" name="直線コネクタ 804"/>
        <xdr:cNvCxnSpPr/>
      </xdr:nvCxnSpPr>
      <xdr:spPr>
        <a:xfrm>
          <a:off x="167640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06" name="テキスト ボックス 805"/>
        <xdr:cNvSpPr txBox="1"/>
      </xdr:nvSpPr>
      <xdr:spPr>
        <a:xfrm>
          <a:off x="163442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7" name="直線コネクタ 806"/>
        <xdr:cNvCxnSpPr/>
      </xdr:nvCxnSpPr>
      <xdr:spPr>
        <a:xfrm>
          <a:off x="167640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08" name="テキスト ボックス 807"/>
        <xdr:cNvSpPr txBox="1"/>
      </xdr:nvSpPr>
      <xdr:spPr>
        <a:xfrm>
          <a:off x="16344265"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09" name="直線コネクタ 808"/>
        <xdr:cNvCxnSpPr/>
      </xdr:nvCxnSpPr>
      <xdr:spPr>
        <a:xfrm>
          <a:off x="167640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0" name="テキスト ボックス 809"/>
        <xdr:cNvSpPr txBox="1"/>
      </xdr:nvSpPr>
      <xdr:spPr>
        <a:xfrm>
          <a:off x="16344265" y="16964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1" name="直線コネクタ 810"/>
        <xdr:cNvCxnSpPr/>
      </xdr:nvCxnSpPr>
      <xdr:spPr>
        <a:xfrm>
          <a:off x="167640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2" name="テキスト ボックス 811"/>
        <xdr:cNvSpPr txBox="1"/>
      </xdr:nvSpPr>
      <xdr:spPr>
        <a:xfrm>
          <a:off x="16344265" y="16507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4" name="テキスト ボックス 813"/>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96520</xdr:rowOff>
    </xdr:from>
    <xdr:to xmlns:xdr="http://schemas.openxmlformats.org/drawingml/2006/spreadsheetDrawing">
      <xdr:col>116</xdr:col>
      <xdr:colOff>62865</xdr:colOff>
      <xdr:row>108</xdr:row>
      <xdr:rowOff>55880</xdr:rowOff>
    </xdr:to>
    <xdr:cxnSp macro="">
      <xdr:nvCxnSpPr>
        <xdr:cNvPr id="816" name="直線コネクタ 815"/>
        <xdr:cNvCxnSpPr/>
      </xdr:nvCxnSpPr>
      <xdr:spPr>
        <a:xfrm flipV="1">
          <a:off x="20319365" y="16670020"/>
          <a:ext cx="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59690</xdr:rowOff>
    </xdr:from>
    <xdr:ext cx="469265" cy="259080"/>
    <xdr:sp macro="" textlink="">
      <xdr:nvSpPr>
        <xdr:cNvPr id="817" name="【公民館】&#10;一人当たり面積最小値テキスト"/>
        <xdr:cNvSpPr txBox="1"/>
      </xdr:nvSpPr>
      <xdr:spPr>
        <a:xfrm>
          <a:off x="20358100" y="18004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55880</xdr:rowOff>
    </xdr:from>
    <xdr:to xmlns:xdr="http://schemas.openxmlformats.org/drawingml/2006/spreadsheetDrawing">
      <xdr:col>116</xdr:col>
      <xdr:colOff>152400</xdr:colOff>
      <xdr:row>108</xdr:row>
      <xdr:rowOff>55880</xdr:rowOff>
    </xdr:to>
    <xdr:cxnSp macro="">
      <xdr:nvCxnSpPr>
        <xdr:cNvPr id="818" name="直線コネクタ 817"/>
        <xdr:cNvCxnSpPr/>
      </xdr:nvCxnSpPr>
      <xdr:spPr>
        <a:xfrm>
          <a:off x="20246975" y="1800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43180</xdr:rowOff>
    </xdr:from>
    <xdr:ext cx="469265" cy="258445"/>
    <xdr:sp macro="" textlink="">
      <xdr:nvSpPr>
        <xdr:cNvPr id="819" name="【公民館】&#10;一人当たり面積最大値テキスト"/>
        <xdr:cNvSpPr txBox="1"/>
      </xdr:nvSpPr>
      <xdr:spPr>
        <a:xfrm>
          <a:off x="20358100" y="16445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96520</xdr:rowOff>
    </xdr:from>
    <xdr:to xmlns:xdr="http://schemas.openxmlformats.org/drawingml/2006/spreadsheetDrawing">
      <xdr:col>116</xdr:col>
      <xdr:colOff>152400</xdr:colOff>
      <xdr:row>100</xdr:row>
      <xdr:rowOff>96520</xdr:rowOff>
    </xdr:to>
    <xdr:cxnSp macro="">
      <xdr:nvCxnSpPr>
        <xdr:cNvPr id="820" name="直線コネクタ 819"/>
        <xdr:cNvCxnSpPr/>
      </xdr:nvCxnSpPr>
      <xdr:spPr>
        <a:xfrm>
          <a:off x="20246975" y="16670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27940</xdr:rowOff>
    </xdr:from>
    <xdr:ext cx="469265" cy="259080"/>
    <xdr:sp macro="" textlink="">
      <xdr:nvSpPr>
        <xdr:cNvPr id="821" name="【公民館】&#10;一人当たり面積平均値テキスト"/>
        <xdr:cNvSpPr txBox="1"/>
      </xdr:nvSpPr>
      <xdr:spPr>
        <a:xfrm>
          <a:off x="20358100" y="172872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5080</xdr:rowOff>
    </xdr:from>
    <xdr:to xmlns:xdr="http://schemas.openxmlformats.org/drawingml/2006/spreadsheetDrawing">
      <xdr:col>116</xdr:col>
      <xdr:colOff>114300</xdr:colOff>
      <xdr:row>105</xdr:row>
      <xdr:rowOff>106680</xdr:rowOff>
    </xdr:to>
    <xdr:sp macro="" textlink="">
      <xdr:nvSpPr>
        <xdr:cNvPr id="822" name="フローチャート: 判断 821"/>
        <xdr:cNvSpPr/>
      </xdr:nvSpPr>
      <xdr:spPr>
        <a:xfrm>
          <a:off x="20269200" y="174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160020</xdr:rowOff>
    </xdr:from>
    <xdr:to xmlns:xdr="http://schemas.openxmlformats.org/drawingml/2006/spreadsheetDrawing">
      <xdr:col>112</xdr:col>
      <xdr:colOff>38100</xdr:colOff>
      <xdr:row>105</xdr:row>
      <xdr:rowOff>90170</xdr:rowOff>
    </xdr:to>
    <xdr:sp macro="" textlink="">
      <xdr:nvSpPr>
        <xdr:cNvPr id="823" name="フローチャート: 判断 822"/>
        <xdr:cNvSpPr/>
      </xdr:nvSpPr>
      <xdr:spPr>
        <a:xfrm>
          <a:off x="19510375" y="17419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123825</xdr:rowOff>
    </xdr:from>
    <xdr:to xmlns:xdr="http://schemas.openxmlformats.org/drawingml/2006/spreadsheetDrawing">
      <xdr:col>107</xdr:col>
      <xdr:colOff>101600</xdr:colOff>
      <xdr:row>105</xdr:row>
      <xdr:rowOff>53975</xdr:rowOff>
    </xdr:to>
    <xdr:sp macro="" textlink="">
      <xdr:nvSpPr>
        <xdr:cNvPr id="824" name="フローチャート: 判断 823"/>
        <xdr:cNvSpPr/>
      </xdr:nvSpPr>
      <xdr:spPr>
        <a:xfrm>
          <a:off x="18684875" y="1738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148590</xdr:rowOff>
    </xdr:from>
    <xdr:to xmlns:xdr="http://schemas.openxmlformats.org/drawingml/2006/spreadsheetDrawing">
      <xdr:col>102</xdr:col>
      <xdr:colOff>165100</xdr:colOff>
      <xdr:row>105</xdr:row>
      <xdr:rowOff>78740</xdr:rowOff>
    </xdr:to>
    <xdr:sp macro="" textlink="">
      <xdr:nvSpPr>
        <xdr:cNvPr id="825" name="フローチャート: 判断 824"/>
        <xdr:cNvSpPr/>
      </xdr:nvSpPr>
      <xdr:spPr>
        <a:xfrm>
          <a:off x="17875250" y="174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139700</xdr:rowOff>
    </xdr:from>
    <xdr:to xmlns:xdr="http://schemas.openxmlformats.org/drawingml/2006/spreadsheetDrawing">
      <xdr:col>98</xdr:col>
      <xdr:colOff>38100</xdr:colOff>
      <xdr:row>105</xdr:row>
      <xdr:rowOff>69850</xdr:rowOff>
    </xdr:to>
    <xdr:sp macro="" textlink="">
      <xdr:nvSpPr>
        <xdr:cNvPr id="826" name="フローチャート: 判断 825"/>
        <xdr:cNvSpPr/>
      </xdr:nvSpPr>
      <xdr:spPr>
        <a:xfrm>
          <a:off x="17065625" y="17399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28" name="テキスト ボックス 827"/>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1" name="テキスト ボックス 830"/>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18415</xdr:rowOff>
    </xdr:from>
    <xdr:to xmlns:xdr="http://schemas.openxmlformats.org/drawingml/2006/spreadsheetDrawing">
      <xdr:col>116</xdr:col>
      <xdr:colOff>114300</xdr:colOff>
      <xdr:row>107</xdr:row>
      <xdr:rowOff>120650</xdr:rowOff>
    </xdr:to>
    <xdr:sp macro="" textlink="">
      <xdr:nvSpPr>
        <xdr:cNvPr id="832" name="楕円 831"/>
        <xdr:cNvSpPr/>
      </xdr:nvSpPr>
      <xdr:spPr>
        <a:xfrm>
          <a:off x="20269200" y="1779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168275</xdr:rowOff>
    </xdr:from>
    <xdr:ext cx="469265" cy="258445"/>
    <xdr:sp macro="" textlink="">
      <xdr:nvSpPr>
        <xdr:cNvPr id="833" name="【公民館】&#10;一人当たり面積該当値テキスト"/>
        <xdr:cNvSpPr txBox="1"/>
      </xdr:nvSpPr>
      <xdr:spPr>
        <a:xfrm>
          <a:off x="20358100" y="17770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20955</xdr:rowOff>
    </xdr:from>
    <xdr:to xmlns:xdr="http://schemas.openxmlformats.org/drawingml/2006/spreadsheetDrawing">
      <xdr:col>112</xdr:col>
      <xdr:colOff>38100</xdr:colOff>
      <xdr:row>107</xdr:row>
      <xdr:rowOff>122555</xdr:rowOff>
    </xdr:to>
    <xdr:sp macro="" textlink="">
      <xdr:nvSpPr>
        <xdr:cNvPr id="834" name="楕円 833"/>
        <xdr:cNvSpPr/>
      </xdr:nvSpPr>
      <xdr:spPr>
        <a:xfrm>
          <a:off x="19510375" y="17794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69215</xdr:rowOff>
    </xdr:from>
    <xdr:to xmlns:xdr="http://schemas.openxmlformats.org/drawingml/2006/spreadsheetDrawing">
      <xdr:col>116</xdr:col>
      <xdr:colOff>63500</xdr:colOff>
      <xdr:row>107</xdr:row>
      <xdr:rowOff>71755</xdr:rowOff>
    </xdr:to>
    <xdr:cxnSp macro="">
      <xdr:nvCxnSpPr>
        <xdr:cNvPr id="835" name="直線コネクタ 834"/>
        <xdr:cNvCxnSpPr/>
      </xdr:nvCxnSpPr>
      <xdr:spPr>
        <a:xfrm flipV="1">
          <a:off x="19558000" y="1784286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22860</xdr:rowOff>
    </xdr:from>
    <xdr:to xmlns:xdr="http://schemas.openxmlformats.org/drawingml/2006/spreadsheetDrawing">
      <xdr:col>107</xdr:col>
      <xdr:colOff>101600</xdr:colOff>
      <xdr:row>107</xdr:row>
      <xdr:rowOff>124460</xdr:rowOff>
    </xdr:to>
    <xdr:sp macro="" textlink="">
      <xdr:nvSpPr>
        <xdr:cNvPr id="836" name="楕円 835"/>
        <xdr:cNvSpPr/>
      </xdr:nvSpPr>
      <xdr:spPr>
        <a:xfrm>
          <a:off x="18684875" y="177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71755</xdr:rowOff>
    </xdr:from>
    <xdr:to xmlns:xdr="http://schemas.openxmlformats.org/drawingml/2006/spreadsheetDrawing">
      <xdr:col>111</xdr:col>
      <xdr:colOff>174625</xdr:colOff>
      <xdr:row>107</xdr:row>
      <xdr:rowOff>73660</xdr:rowOff>
    </xdr:to>
    <xdr:cxnSp macro="">
      <xdr:nvCxnSpPr>
        <xdr:cNvPr id="837" name="直線コネクタ 836"/>
        <xdr:cNvCxnSpPr/>
      </xdr:nvCxnSpPr>
      <xdr:spPr>
        <a:xfrm flipV="1">
          <a:off x="18735675" y="1784540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11430</xdr:rowOff>
    </xdr:from>
    <xdr:to xmlns:xdr="http://schemas.openxmlformats.org/drawingml/2006/spreadsheetDrawing">
      <xdr:col>102</xdr:col>
      <xdr:colOff>165100</xdr:colOff>
      <xdr:row>107</xdr:row>
      <xdr:rowOff>113030</xdr:rowOff>
    </xdr:to>
    <xdr:sp macro="" textlink="">
      <xdr:nvSpPr>
        <xdr:cNvPr id="838" name="楕円 837"/>
        <xdr:cNvSpPr/>
      </xdr:nvSpPr>
      <xdr:spPr>
        <a:xfrm>
          <a:off x="1787525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62230</xdr:rowOff>
    </xdr:from>
    <xdr:to xmlns:xdr="http://schemas.openxmlformats.org/drawingml/2006/spreadsheetDrawing">
      <xdr:col>107</xdr:col>
      <xdr:colOff>50800</xdr:colOff>
      <xdr:row>107</xdr:row>
      <xdr:rowOff>73660</xdr:rowOff>
    </xdr:to>
    <xdr:cxnSp macro="">
      <xdr:nvCxnSpPr>
        <xdr:cNvPr id="839" name="直線コネクタ 838"/>
        <xdr:cNvCxnSpPr/>
      </xdr:nvCxnSpPr>
      <xdr:spPr>
        <a:xfrm>
          <a:off x="17926050" y="1783588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114300</xdr:rowOff>
    </xdr:from>
    <xdr:to xmlns:xdr="http://schemas.openxmlformats.org/drawingml/2006/spreadsheetDrawing">
      <xdr:col>98</xdr:col>
      <xdr:colOff>38100</xdr:colOff>
      <xdr:row>107</xdr:row>
      <xdr:rowOff>44450</xdr:rowOff>
    </xdr:to>
    <xdr:sp macro="" textlink="">
      <xdr:nvSpPr>
        <xdr:cNvPr id="840" name="楕円 839"/>
        <xdr:cNvSpPr/>
      </xdr:nvSpPr>
      <xdr:spPr>
        <a:xfrm>
          <a:off x="17065625" y="17716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165100</xdr:rowOff>
    </xdr:from>
    <xdr:to xmlns:xdr="http://schemas.openxmlformats.org/drawingml/2006/spreadsheetDrawing">
      <xdr:col>102</xdr:col>
      <xdr:colOff>114300</xdr:colOff>
      <xdr:row>107</xdr:row>
      <xdr:rowOff>62230</xdr:rowOff>
    </xdr:to>
    <xdr:cxnSp macro="">
      <xdr:nvCxnSpPr>
        <xdr:cNvPr id="841" name="直線コネクタ 840"/>
        <xdr:cNvCxnSpPr/>
      </xdr:nvCxnSpPr>
      <xdr:spPr>
        <a:xfrm>
          <a:off x="17113250" y="17767300"/>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106680</xdr:rowOff>
    </xdr:from>
    <xdr:ext cx="469900" cy="259080"/>
    <xdr:sp macro="" textlink="">
      <xdr:nvSpPr>
        <xdr:cNvPr id="842" name="n_1aveValue【公民館】&#10;一人当たり面積"/>
        <xdr:cNvSpPr txBox="1"/>
      </xdr:nvSpPr>
      <xdr:spPr>
        <a:xfrm>
          <a:off x="19329400" y="1719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70485</xdr:rowOff>
    </xdr:from>
    <xdr:ext cx="469265" cy="259080"/>
    <xdr:sp macro="" textlink="">
      <xdr:nvSpPr>
        <xdr:cNvPr id="843" name="n_2aveValue【公民館】&#10;一人当たり面積"/>
        <xdr:cNvSpPr txBox="1"/>
      </xdr:nvSpPr>
      <xdr:spPr>
        <a:xfrm>
          <a:off x="18516600" y="17158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95250</xdr:rowOff>
    </xdr:from>
    <xdr:ext cx="469265" cy="259080"/>
    <xdr:sp macro="" textlink="">
      <xdr:nvSpPr>
        <xdr:cNvPr id="844" name="n_3aveValue【公民館】&#10;一人当たり面積"/>
        <xdr:cNvSpPr txBox="1"/>
      </xdr:nvSpPr>
      <xdr:spPr>
        <a:xfrm>
          <a:off x="17706975" y="1718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86360</xdr:rowOff>
    </xdr:from>
    <xdr:ext cx="469265" cy="258445"/>
    <xdr:sp macro="" textlink="">
      <xdr:nvSpPr>
        <xdr:cNvPr id="845" name="n_4aveValue【公民館】&#10;一人当たり面積"/>
        <xdr:cNvSpPr txBox="1"/>
      </xdr:nvSpPr>
      <xdr:spPr>
        <a:xfrm>
          <a:off x="16897350" y="17174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113665</xdr:rowOff>
    </xdr:from>
    <xdr:ext cx="469900" cy="258445"/>
    <xdr:sp macro="" textlink="">
      <xdr:nvSpPr>
        <xdr:cNvPr id="846" name="n_1mainValue【公民館】&#10;一人当たり面積"/>
        <xdr:cNvSpPr txBox="1"/>
      </xdr:nvSpPr>
      <xdr:spPr>
        <a:xfrm>
          <a:off x="19329400" y="17887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115570</xdr:rowOff>
    </xdr:from>
    <xdr:ext cx="469265" cy="259080"/>
    <xdr:sp macro="" textlink="">
      <xdr:nvSpPr>
        <xdr:cNvPr id="847" name="n_2mainValue【公民館】&#10;一人当たり面積"/>
        <xdr:cNvSpPr txBox="1"/>
      </xdr:nvSpPr>
      <xdr:spPr>
        <a:xfrm>
          <a:off x="18516600" y="17889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104140</xdr:rowOff>
    </xdr:from>
    <xdr:ext cx="469265" cy="259080"/>
    <xdr:sp macro="" textlink="">
      <xdr:nvSpPr>
        <xdr:cNvPr id="848" name="n_3mainValue【公民館】&#10;一人当たり面積"/>
        <xdr:cNvSpPr txBox="1"/>
      </xdr:nvSpPr>
      <xdr:spPr>
        <a:xfrm>
          <a:off x="17706975" y="17877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35560</xdr:rowOff>
    </xdr:from>
    <xdr:ext cx="469265" cy="259080"/>
    <xdr:sp macro="" textlink="">
      <xdr:nvSpPr>
        <xdr:cNvPr id="849" name="n_4mainValue【公民館】&#10;一人当たり面積"/>
        <xdr:cNvSpPr txBox="1"/>
      </xdr:nvSpPr>
      <xdr:spPr>
        <a:xfrm>
          <a:off x="16897350" y="1780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類型全体的には、有形固定資産減価償却率に大きな差はないが、建築物としてこども園（保育園）や児童館が類似団体と比較し高くなっている。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少子化に歯止めがかからない中、１５園あるこども園のうち半数以上が築３０年以上を迎え、そのような老朽化した園の統合や除却が進んでいない現状が大きく反映されている</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ja-JP" altLang="en-US" sz="1100" b="0" i="0" u="none" strike="noStrike" kern="0" cap="none" spc="0" normalizeH="0" baseline="0" noProof="0">
              <a:ln>
                <a:noFill/>
              </a:ln>
              <a:solidFill>
                <a:schemeClr val="tx1"/>
              </a:solidFill>
              <a:effectLst/>
              <a:uLnTx/>
              <a:uFillTx/>
              <a:latin typeface="+mn-lt"/>
              <a:ea typeface="+mn-ea"/>
              <a:cs typeface="+mn-cs"/>
            </a:rPr>
            <a:t>児童館についても、鳥原児童館が築</a:t>
          </a:r>
          <a:r>
            <a:rPr kumimoji="1" lang="en-US" altLang="ja-JP" sz="1100" b="0" i="0" u="none" strike="noStrike" kern="0" cap="none" spc="0" normalizeH="0" baseline="0" noProof="0">
              <a:ln>
                <a:noFill/>
              </a:ln>
              <a:solidFill>
                <a:schemeClr val="tx1"/>
              </a:solidFill>
              <a:effectLst/>
              <a:uLnTx/>
              <a:uFillTx/>
              <a:latin typeface="+mn-lt"/>
              <a:ea typeface="+mn-ea"/>
              <a:cs typeface="+mn-cs"/>
            </a:rPr>
            <a:t>25</a:t>
          </a:r>
          <a:r>
            <a:rPr kumimoji="1" lang="ja-JP" altLang="en-US" sz="1100" b="0" i="0" u="none" strike="noStrike" kern="0" cap="none" spc="0" normalizeH="0" baseline="0" noProof="0">
              <a:ln>
                <a:noFill/>
              </a:ln>
              <a:solidFill>
                <a:schemeClr val="tx1"/>
              </a:solidFill>
              <a:effectLst/>
              <a:uLnTx/>
              <a:uFillTx/>
              <a:latin typeface="+mn-lt"/>
              <a:ea typeface="+mn-ea"/>
              <a:cs typeface="+mn-cs"/>
            </a:rPr>
            <a:t>年を迎え老朽化が進んでおり数値に反映されている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策定した個別施設計画や今後の人口推移に基づき、統廃合を踏まえた施設の維持、長寿命化を進めていかなければならない。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920"/>
    <xdr:sp macro="" textlink="">
      <xdr:nvSpPr>
        <xdr:cNvPr id="55" name="テキスト ボックス 54"/>
        <xdr:cNvSpPr txBox="1"/>
      </xdr:nvSpPr>
      <xdr:spPr>
        <a:xfrm>
          <a:off x="391160"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145415</xdr:rowOff>
    </xdr:from>
    <xdr:to xmlns:xdr="http://schemas.openxmlformats.org/drawingml/2006/spreadsheetDrawing">
      <xdr:col>24</xdr:col>
      <xdr:colOff>62865</xdr:colOff>
      <xdr:row>42</xdr:row>
      <xdr:rowOff>84455</xdr:rowOff>
    </xdr:to>
    <xdr:cxnSp macro="">
      <xdr:nvCxnSpPr>
        <xdr:cNvPr id="58" name="直線コネクタ 57"/>
        <xdr:cNvCxnSpPr/>
      </xdr:nvCxnSpPr>
      <xdr:spPr>
        <a:xfrm flipV="1">
          <a:off x="4253865" y="5600065"/>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88265</xdr:rowOff>
    </xdr:from>
    <xdr:ext cx="404495" cy="248920"/>
    <xdr:sp macro="" textlink="">
      <xdr:nvSpPr>
        <xdr:cNvPr id="59" name="【図書館】&#10;有形固定資産減価償却率最小値テキスト"/>
        <xdr:cNvSpPr txBox="1"/>
      </xdr:nvSpPr>
      <xdr:spPr>
        <a:xfrm>
          <a:off x="4292600" y="70288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84455</xdr:rowOff>
    </xdr:from>
    <xdr:to xmlns:xdr="http://schemas.openxmlformats.org/drawingml/2006/spreadsheetDrawing">
      <xdr:col>24</xdr:col>
      <xdr:colOff>152400</xdr:colOff>
      <xdr:row>42</xdr:row>
      <xdr:rowOff>84455</xdr:rowOff>
    </xdr:to>
    <xdr:cxnSp macro="">
      <xdr:nvCxnSpPr>
        <xdr:cNvPr id="60" name="直線コネクタ 59"/>
        <xdr:cNvCxnSpPr/>
      </xdr:nvCxnSpPr>
      <xdr:spPr>
        <a:xfrm>
          <a:off x="4181475" y="7025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93980</xdr:rowOff>
    </xdr:from>
    <xdr:ext cx="339725" cy="248920"/>
    <xdr:sp macro="" textlink="">
      <xdr:nvSpPr>
        <xdr:cNvPr id="61" name="【図書館】&#10;有形固定資産減価償却率最大値テキスト"/>
        <xdr:cNvSpPr txBox="1"/>
      </xdr:nvSpPr>
      <xdr:spPr>
        <a:xfrm>
          <a:off x="4292600" y="538353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145415</xdr:rowOff>
    </xdr:from>
    <xdr:to xmlns:xdr="http://schemas.openxmlformats.org/drawingml/2006/spreadsheetDrawing">
      <xdr:col>24</xdr:col>
      <xdr:colOff>152400</xdr:colOff>
      <xdr:row>33</xdr:row>
      <xdr:rowOff>145415</xdr:rowOff>
    </xdr:to>
    <xdr:cxnSp macro="">
      <xdr:nvCxnSpPr>
        <xdr:cNvPr id="62" name="直線コネクタ 61"/>
        <xdr:cNvCxnSpPr/>
      </xdr:nvCxnSpPr>
      <xdr:spPr>
        <a:xfrm>
          <a:off x="4181475" y="5600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161290</xdr:rowOff>
    </xdr:from>
    <xdr:ext cx="404495" cy="248920"/>
    <xdr:sp macro="" textlink="">
      <xdr:nvSpPr>
        <xdr:cNvPr id="63" name="【図書館】&#10;有形固定資産減価償却率平均値テキスト"/>
        <xdr:cNvSpPr txBox="1"/>
      </xdr:nvSpPr>
      <xdr:spPr>
        <a:xfrm>
          <a:off x="4292600" y="611124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139065</xdr:rowOff>
    </xdr:from>
    <xdr:to xmlns:xdr="http://schemas.openxmlformats.org/drawingml/2006/spreadsheetDrawing">
      <xdr:col>24</xdr:col>
      <xdr:colOff>114300</xdr:colOff>
      <xdr:row>38</xdr:row>
      <xdr:rowOff>71755</xdr:rowOff>
    </xdr:to>
    <xdr:sp macro="" textlink="">
      <xdr:nvSpPr>
        <xdr:cNvPr id="64" name="フローチャート: 判断 63"/>
        <xdr:cNvSpPr/>
      </xdr:nvSpPr>
      <xdr:spPr>
        <a:xfrm>
          <a:off x="4203700" y="625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44450</xdr:rowOff>
    </xdr:from>
    <xdr:to xmlns:xdr="http://schemas.openxmlformats.org/drawingml/2006/spreadsheetDrawing">
      <xdr:col>20</xdr:col>
      <xdr:colOff>38100</xdr:colOff>
      <xdr:row>37</xdr:row>
      <xdr:rowOff>142240</xdr:rowOff>
    </xdr:to>
    <xdr:sp macro="" textlink="">
      <xdr:nvSpPr>
        <xdr:cNvPr id="65" name="フローチャート: 判断 64"/>
        <xdr:cNvSpPr/>
      </xdr:nvSpPr>
      <xdr:spPr>
        <a:xfrm>
          <a:off x="3444875" y="6159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164465</xdr:rowOff>
    </xdr:from>
    <xdr:to xmlns:xdr="http://schemas.openxmlformats.org/drawingml/2006/spreadsheetDrawing">
      <xdr:col>15</xdr:col>
      <xdr:colOff>101600</xdr:colOff>
      <xdr:row>37</xdr:row>
      <xdr:rowOff>97155</xdr:rowOff>
    </xdr:to>
    <xdr:sp macro="" textlink="">
      <xdr:nvSpPr>
        <xdr:cNvPr id="66" name="フローチャート: 判断 65"/>
        <xdr:cNvSpPr/>
      </xdr:nvSpPr>
      <xdr:spPr>
        <a:xfrm>
          <a:off x="2619375" y="6114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17145</xdr:rowOff>
    </xdr:from>
    <xdr:to xmlns:xdr="http://schemas.openxmlformats.org/drawingml/2006/spreadsheetDrawing">
      <xdr:col>10</xdr:col>
      <xdr:colOff>165100</xdr:colOff>
      <xdr:row>37</xdr:row>
      <xdr:rowOff>114300</xdr:rowOff>
    </xdr:to>
    <xdr:sp macro="" textlink="">
      <xdr:nvSpPr>
        <xdr:cNvPr id="67" name="フローチャート: 判断 66"/>
        <xdr:cNvSpPr/>
      </xdr:nvSpPr>
      <xdr:spPr>
        <a:xfrm>
          <a:off x="1809750" y="61321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145415</xdr:rowOff>
    </xdr:from>
    <xdr:to xmlns:xdr="http://schemas.openxmlformats.org/drawingml/2006/spreadsheetDrawing">
      <xdr:col>6</xdr:col>
      <xdr:colOff>38100</xdr:colOff>
      <xdr:row>37</xdr:row>
      <xdr:rowOff>78105</xdr:rowOff>
    </xdr:to>
    <xdr:sp macro="" textlink="">
      <xdr:nvSpPr>
        <xdr:cNvPr id="68" name="フローチャート: 判断 67"/>
        <xdr:cNvSpPr/>
      </xdr:nvSpPr>
      <xdr:spPr>
        <a:xfrm>
          <a:off x="1000125" y="6095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30480</xdr:rowOff>
    </xdr:from>
    <xdr:to xmlns:xdr="http://schemas.openxmlformats.org/drawingml/2006/spreadsheetDrawing">
      <xdr:col>24</xdr:col>
      <xdr:colOff>114300</xdr:colOff>
      <xdr:row>39</xdr:row>
      <xdr:rowOff>128270</xdr:rowOff>
    </xdr:to>
    <xdr:sp macro="" textlink="">
      <xdr:nvSpPr>
        <xdr:cNvPr id="74" name="楕円 73"/>
        <xdr:cNvSpPr/>
      </xdr:nvSpPr>
      <xdr:spPr>
        <a:xfrm>
          <a:off x="420370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9525</xdr:rowOff>
    </xdr:from>
    <xdr:ext cx="404495" cy="249555"/>
    <xdr:sp macro="" textlink="">
      <xdr:nvSpPr>
        <xdr:cNvPr id="75" name="【図書館】&#10;有形固定資産減価償却率該当値テキスト"/>
        <xdr:cNvSpPr txBox="1"/>
      </xdr:nvSpPr>
      <xdr:spPr>
        <a:xfrm>
          <a:off x="4292600" y="64547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164465</xdr:rowOff>
    </xdr:from>
    <xdr:to xmlns:xdr="http://schemas.openxmlformats.org/drawingml/2006/spreadsheetDrawing">
      <xdr:col>20</xdr:col>
      <xdr:colOff>38100</xdr:colOff>
      <xdr:row>39</xdr:row>
      <xdr:rowOff>97155</xdr:rowOff>
    </xdr:to>
    <xdr:sp macro="" textlink="">
      <xdr:nvSpPr>
        <xdr:cNvPr id="76" name="楕円 75"/>
        <xdr:cNvSpPr/>
      </xdr:nvSpPr>
      <xdr:spPr>
        <a:xfrm>
          <a:off x="3444875" y="64446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39</xdr:row>
      <xdr:rowOff>48260</xdr:rowOff>
    </xdr:from>
    <xdr:to xmlns:xdr="http://schemas.openxmlformats.org/drawingml/2006/spreadsheetDrawing">
      <xdr:col>24</xdr:col>
      <xdr:colOff>63500</xdr:colOff>
      <xdr:row>39</xdr:row>
      <xdr:rowOff>79375</xdr:rowOff>
    </xdr:to>
    <xdr:cxnSp macro="">
      <xdr:nvCxnSpPr>
        <xdr:cNvPr id="77" name="直線コネクタ 76"/>
        <xdr:cNvCxnSpPr/>
      </xdr:nvCxnSpPr>
      <xdr:spPr>
        <a:xfrm>
          <a:off x="3492500" y="649351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132715</xdr:rowOff>
    </xdr:from>
    <xdr:to xmlns:xdr="http://schemas.openxmlformats.org/drawingml/2006/spreadsheetDrawing">
      <xdr:col>15</xdr:col>
      <xdr:colOff>101600</xdr:colOff>
      <xdr:row>39</xdr:row>
      <xdr:rowOff>65405</xdr:rowOff>
    </xdr:to>
    <xdr:sp macro="" textlink="">
      <xdr:nvSpPr>
        <xdr:cNvPr id="78" name="楕円 77"/>
        <xdr:cNvSpPr/>
      </xdr:nvSpPr>
      <xdr:spPr>
        <a:xfrm>
          <a:off x="2619375" y="641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17145</xdr:rowOff>
    </xdr:from>
    <xdr:to xmlns:xdr="http://schemas.openxmlformats.org/drawingml/2006/spreadsheetDrawing">
      <xdr:col>19</xdr:col>
      <xdr:colOff>174625</xdr:colOff>
      <xdr:row>39</xdr:row>
      <xdr:rowOff>48260</xdr:rowOff>
    </xdr:to>
    <xdr:cxnSp macro="">
      <xdr:nvCxnSpPr>
        <xdr:cNvPr id="79" name="直線コネクタ 78"/>
        <xdr:cNvCxnSpPr/>
      </xdr:nvCxnSpPr>
      <xdr:spPr>
        <a:xfrm>
          <a:off x="2670175" y="646239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101600</xdr:rowOff>
    </xdr:from>
    <xdr:to xmlns:xdr="http://schemas.openxmlformats.org/drawingml/2006/spreadsheetDrawing">
      <xdr:col>10</xdr:col>
      <xdr:colOff>165100</xdr:colOff>
      <xdr:row>39</xdr:row>
      <xdr:rowOff>34290</xdr:rowOff>
    </xdr:to>
    <xdr:sp macro="" textlink="">
      <xdr:nvSpPr>
        <xdr:cNvPr id="80" name="楕円 79"/>
        <xdr:cNvSpPr/>
      </xdr:nvSpPr>
      <xdr:spPr>
        <a:xfrm>
          <a:off x="1809750" y="6381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150495</xdr:rowOff>
    </xdr:from>
    <xdr:to xmlns:xdr="http://schemas.openxmlformats.org/drawingml/2006/spreadsheetDrawing">
      <xdr:col>15</xdr:col>
      <xdr:colOff>50800</xdr:colOff>
      <xdr:row>39</xdr:row>
      <xdr:rowOff>17145</xdr:rowOff>
    </xdr:to>
    <xdr:cxnSp macro="">
      <xdr:nvCxnSpPr>
        <xdr:cNvPr id="81" name="直線コネクタ 80"/>
        <xdr:cNvCxnSpPr/>
      </xdr:nvCxnSpPr>
      <xdr:spPr>
        <a:xfrm>
          <a:off x="1860550" y="643064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66675</xdr:rowOff>
    </xdr:from>
    <xdr:to xmlns:xdr="http://schemas.openxmlformats.org/drawingml/2006/spreadsheetDrawing">
      <xdr:col>6</xdr:col>
      <xdr:colOff>38100</xdr:colOff>
      <xdr:row>38</xdr:row>
      <xdr:rowOff>164465</xdr:rowOff>
    </xdr:to>
    <xdr:sp macro="" textlink="">
      <xdr:nvSpPr>
        <xdr:cNvPr id="82" name="楕円 81"/>
        <xdr:cNvSpPr/>
      </xdr:nvSpPr>
      <xdr:spPr>
        <a:xfrm>
          <a:off x="1000125" y="6346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116205</xdr:rowOff>
    </xdr:from>
    <xdr:to xmlns:xdr="http://schemas.openxmlformats.org/drawingml/2006/spreadsheetDrawing">
      <xdr:col>10</xdr:col>
      <xdr:colOff>114300</xdr:colOff>
      <xdr:row>38</xdr:row>
      <xdr:rowOff>150495</xdr:rowOff>
    </xdr:to>
    <xdr:cxnSp macro="">
      <xdr:nvCxnSpPr>
        <xdr:cNvPr id="83" name="直線コネクタ 82"/>
        <xdr:cNvCxnSpPr/>
      </xdr:nvCxnSpPr>
      <xdr:spPr>
        <a:xfrm>
          <a:off x="1047750" y="639635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158750</xdr:rowOff>
    </xdr:from>
    <xdr:ext cx="405130" cy="248920"/>
    <xdr:sp macro="" textlink="">
      <xdr:nvSpPr>
        <xdr:cNvPr id="84" name="n_1aveValue【図書館】&#10;有形固定資産減価償却率"/>
        <xdr:cNvSpPr txBox="1"/>
      </xdr:nvSpPr>
      <xdr:spPr>
        <a:xfrm>
          <a:off x="3296285" y="59436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113030</xdr:rowOff>
    </xdr:from>
    <xdr:ext cx="405130" cy="249555"/>
    <xdr:sp macro="" textlink="">
      <xdr:nvSpPr>
        <xdr:cNvPr id="85" name="n_2aveValue【図書館】&#10;有形固定資産減価償却率"/>
        <xdr:cNvSpPr txBox="1"/>
      </xdr:nvSpPr>
      <xdr:spPr>
        <a:xfrm>
          <a:off x="2483485" y="58978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130175</xdr:rowOff>
    </xdr:from>
    <xdr:ext cx="405130" cy="248920"/>
    <xdr:sp macro="" textlink="">
      <xdr:nvSpPr>
        <xdr:cNvPr id="86" name="n_3aveValue【図書館】&#10;有形固定資産減価償却率"/>
        <xdr:cNvSpPr txBox="1"/>
      </xdr:nvSpPr>
      <xdr:spPr>
        <a:xfrm>
          <a:off x="1673860" y="59150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93980</xdr:rowOff>
    </xdr:from>
    <xdr:ext cx="405130" cy="248920"/>
    <xdr:sp macro="" textlink="">
      <xdr:nvSpPr>
        <xdr:cNvPr id="87" name="n_4aveValue【図書館】&#10;有形固定資産減価償却率"/>
        <xdr:cNvSpPr txBox="1"/>
      </xdr:nvSpPr>
      <xdr:spPr>
        <a:xfrm>
          <a:off x="864235" y="58788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88900</xdr:rowOff>
    </xdr:from>
    <xdr:ext cx="405130" cy="248920"/>
    <xdr:sp macro="" textlink="">
      <xdr:nvSpPr>
        <xdr:cNvPr id="88" name="n_1mainValue【図書館】&#10;有形固定資産減価償却率"/>
        <xdr:cNvSpPr txBox="1"/>
      </xdr:nvSpPr>
      <xdr:spPr>
        <a:xfrm>
          <a:off x="3296285" y="65341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57150</xdr:rowOff>
    </xdr:from>
    <xdr:ext cx="405130" cy="248920"/>
    <xdr:sp macro="" textlink="">
      <xdr:nvSpPr>
        <xdr:cNvPr id="89" name="n_2mainValue【図書館】&#10;有形固定資産減価償却率"/>
        <xdr:cNvSpPr txBox="1"/>
      </xdr:nvSpPr>
      <xdr:spPr>
        <a:xfrm>
          <a:off x="2483485" y="6502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26035</xdr:rowOff>
    </xdr:from>
    <xdr:ext cx="405130" cy="248920"/>
    <xdr:sp macro="" textlink="">
      <xdr:nvSpPr>
        <xdr:cNvPr id="90" name="n_3mainValue【図書館】&#10;有形固定資産減価償却率"/>
        <xdr:cNvSpPr txBox="1"/>
      </xdr:nvSpPr>
      <xdr:spPr>
        <a:xfrm>
          <a:off x="1673860" y="64712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156210</xdr:rowOff>
    </xdr:from>
    <xdr:ext cx="405130" cy="248920"/>
    <xdr:sp macro="" textlink="">
      <xdr:nvSpPr>
        <xdr:cNvPr id="91" name="n_4mainValue【図書館】&#10;有形固定資産減価償却率"/>
        <xdr:cNvSpPr txBox="1"/>
      </xdr:nvSpPr>
      <xdr:spPr>
        <a:xfrm>
          <a:off x="864235" y="64363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89535</xdr:rowOff>
    </xdr:from>
    <xdr:to xmlns:xdr="http://schemas.openxmlformats.org/drawingml/2006/spreadsheetDrawing">
      <xdr:col>59</xdr:col>
      <xdr:colOff>50800</xdr:colOff>
      <xdr:row>42</xdr:row>
      <xdr:rowOff>89535</xdr:rowOff>
    </xdr:to>
    <xdr:cxnSp macro="">
      <xdr:nvCxnSpPr>
        <xdr:cNvPr id="102" name="直線コネクタ 101"/>
        <xdr:cNvCxnSpPr/>
      </xdr:nvCxnSpPr>
      <xdr:spPr>
        <a:xfrm>
          <a:off x="6064250" y="7030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117475</xdr:rowOff>
    </xdr:from>
    <xdr:ext cx="466725" cy="248920"/>
    <xdr:sp macro="" textlink="">
      <xdr:nvSpPr>
        <xdr:cNvPr id="103" name="テキスト ボックス 102"/>
        <xdr:cNvSpPr txBox="1"/>
      </xdr:nvSpPr>
      <xdr:spPr>
        <a:xfrm>
          <a:off x="562864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104775</xdr:rowOff>
    </xdr:from>
    <xdr:to xmlns:xdr="http://schemas.openxmlformats.org/drawingml/2006/spreadsheetDrawing">
      <xdr:col>59</xdr:col>
      <xdr:colOff>50800</xdr:colOff>
      <xdr:row>40</xdr:row>
      <xdr:rowOff>104775</xdr:rowOff>
    </xdr:to>
    <xdr:cxnSp macro="">
      <xdr:nvCxnSpPr>
        <xdr:cNvPr id="104" name="直線コネクタ 103"/>
        <xdr:cNvCxnSpPr/>
      </xdr:nvCxnSpPr>
      <xdr:spPr>
        <a:xfrm>
          <a:off x="6064250" y="67151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132715</xdr:rowOff>
    </xdr:from>
    <xdr:ext cx="466725" cy="249555"/>
    <xdr:sp macro="" textlink="">
      <xdr:nvSpPr>
        <xdr:cNvPr id="105" name="テキスト ボックス 104"/>
        <xdr:cNvSpPr txBox="1"/>
      </xdr:nvSpPr>
      <xdr:spPr>
        <a:xfrm>
          <a:off x="5628640" y="65779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120650</xdr:rowOff>
    </xdr:from>
    <xdr:to xmlns:xdr="http://schemas.openxmlformats.org/drawingml/2006/spreadsheetDrawing">
      <xdr:col>59</xdr:col>
      <xdr:colOff>50800</xdr:colOff>
      <xdr:row>38</xdr:row>
      <xdr:rowOff>120650</xdr:rowOff>
    </xdr:to>
    <xdr:cxnSp macro="">
      <xdr:nvCxnSpPr>
        <xdr:cNvPr id="106" name="直線コネクタ 105"/>
        <xdr:cNvCxnSpPr/>
      </xdr:nvCxnSpPr>
      <xdr:spPr>
        <a:xfrm>
          <a:off x="6064250" y="6400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149225</xdr:rowOff>
    </xdr:from>
    <xdr:ext cx="466725" cy="248920"/>
    <xdr:sp macro="" textlink="">
      <xdr:nvSpPr>
        <xdr:cNvPr id="107" name="テキスト ボックス 106"/>
        <xdr:cNvSpPr txBox="1"/>
      </xdr:nvSpPr>
      <xdr:spPr>
        <a:xfrm>
          <a:off x="5628640" y="626427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136525</xdr:rowOff>
    </xdr:from>
    <xdr:to xmlns:xdr="http://schemas.openxmlformats.org/drawingml/2006/spreadsheetDrawing">
      <xdr:col>59</xdr:col>
      <xdr:colOff>50800</xdr:colOff>
      <xdr:row>36</xdr:row>
      <xdr:rowOff>136525</xdr:rowOff>
    </xdr:to>
    <xdr:cxnSp macro="">
      <xdr:nvCxnSpPr>
        <xdr:cNvPr id="108" name="直線コネクタ 107"/>
        <xdr:cNvCxnSpPr/>
      </xdr:nvCxnSpPr>
      <xdr:spPr>
        <a:xfrm>
          <a:off x="6064250" y="60864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164465</xdr:rowOff>
    </xdr:from>
    <xdr:ext cx="466725" cy="248920"/>
    <xdr:sp macro="" textlink="">
      <xdr:nvSpPr>
        <xdr:cNvPr id="109" name="テキスト ボックス 108"/>
        <xdr:cNvSpPr txBox="1"/>
      </xdr:nvSpPr>
      <xdr:spPr>
        <a:xfrm>
          <a:off x="5628640" y="594931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152400</xdr:rowOff>
    </xdr:from>
    <xdr:to xmlns:xdr="http://schemas.openxmlformats.org/drawingml/2006/spreadsheetDrawing">
      <xdr:col>59</xdr:col>
      <xdr:colOff>50800</xdr:colOff>
      <xdr:row>34</xdr:row>
      <xdr:rowOff>152400</xdr:rowOff>
    </xdr:to>
    <xdr:cxnSp macro="">
      <xdr:nvCxnSpPr>
        <xdr:cNvPr id="110" name="直線コネクタ 109"/>
        <xdr:cNvCxnSpPr/>
      </xdr:nvCxnSpPr>
      <xdr:spPr>
        <a:xfrm>
          <a:off x="6064250" y="57721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15240</xdr:rowOff>
    </xdr:from>
    <xdr:ext cx="466725" cy="249555"/>
    <xdr:sp macro="" textlink="">
      <xdr:nvSpPr>
        <xdr:cNvPr id="111" name="テキスト ボックス 110"/>
        <xdr:cNvSpPr txBox="1"/>
      </xdr:nvSpPr>
      <xdr:spPr>
        <a:xfrm>
          <a:off x="5628640" y="56349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064250" y="5457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30480</xdr:rowOff>
    </xdr:from>
    <xdr:ext cx="466725" cy="248920"/>
    <xdr:sp macro="" textlink="">
      <xdr:nvSpPr>
        <xdr:cNvPr id="113" name="テキスト ボックス 112"/>
        <xdr:cNvSpPr txBox="1"/>
      </xdr:nvSpPr>
      <xdr:spPr>
        <a:xfrm>
          <a:off x="5628640" y="532003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4" name="直線コネクタ 113"/>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725" cy="249555"/>
    <xdr:sp macro="" textlink="">
      <xdr:nvSpPr>
        <xdr:cNvPr id="115" name="テキスト ボックス 114"/>
        <xdr:cNvSpPr txBox="1"/>
      </xdr:nvSpPr>
      <xdr:spPr>
        <a:xfrm>
          <a:off x="5628640"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6"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65405</xdr:rowOff>
    </xdr:from>
    <xdr:to xmlns:xdr="http://schemas.openxmlformats.org/drawingml/2006/spreadsheetDrawing">
      <xdr:col>54</xdr:col>
      <xdr:colOff>174625</xdr:colOff>
      <xdr:row>41</xdr:row>
      <xdr:rowOff>44450</xdr:rowOff>
    </xdr:to>
    <xdr:cxnSp macro="">
      <xdr:nvCxnSpPr>
        <xdr:cNvPr id="117" name="直線コネクタ 116"/>
        <xdr:cNvCxnSpPr/>
      </xdr:nvCxnSpPr>
      <xdr:spPr>
        <a:xfrm flipV="1">
          <a:off x="9604375" y="552005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48260</xdr:rowOff>
    </xdr:from>
    <xdr:ext cx="469265" cy="249555"/>
    <xdr:sp macro="" textlink="">
      <xdr:nvSpPr>
        <xdr:cNvPr id="118" name="【図書館】&#10;一人当たり面積最小値テキスト"/>
        <xdr:cNvSpPr txBox="1"/>
      </xdr:nvSpPr>
      <xdr:spPr>
        <a:xfrm>
          <a:off x="9642475" y="68237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44450</xdr:rowOff>
    </xdr:from>
    <xdr:to xmlns:xdr="http://schemas.openxmlformats.org/drawingml/2006/spreadsheetDrawing">
      <xdr:col>55</xdr:col>
      <xdr:colOff>88900</xdr:colOff>
      <xdr:row>41</xdr:row>
      <xdr:rowOff>44450</xdr:rowOff>
    </xdr:to>
    <xdr:cxnSp macro="">
      <xdr:nvCxnSpPr>
        <xdr:cNvPr id="119" name="直線コネクタ 118"/>
        <xdr:cNvCxnSpPr/>
      </xdr:nvCxnSpPr>
      <xdr:spPr>
        <a:xfrm>
          <a:off x="9531350" y="6819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13970</xdr:rowOff>
    </xdr:from>
    <xdr:ext cx="469265" cy="249555"/>
    <xdr:sp macro="" textlink="">
      <xdr:nvSpPr>
        <xdr:cNvPr id="120" name="【図書館】&#10;一人当たり面積最大値テキスト"/>
        <xdr:cNvSpPr txBox="1"/>
      </xdr:nvSpPr>
      <xdr:spPr>
        <a:xfrm>
          <a:off x="9642475" y="53035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65405</xdr:rowOff>
    </xdr:from>
    <xdr:to xmlns:xdr="http://schemas.openxmlformats.org/drawingml/2006/spreadsheetDrawing">
      <xdr:col>55</xdr:col>
      <xdr:colOff>88900</xdr:colOff>
      <xdr:row>33</xdr:row>
      <xdr:rowOff>65405</xdr:rowOff>
    </xdr:to>
    <xdr:cxnSp macro="">
      <xdr:nvCxnSpPr>
        <xdr:cNvPr id="121" name="直線コネクタ 120"/>
        <xdr:cNvCxnSpPr/>
      </xdr:nvCxnSpPr>
      <xdr:spPr>
        <a:xfrm>
          <a:off x="9531350" y="5520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22860</xdr:rowOff>
    </xdr:from>
    <xdr:ext cx="469265" cy="248920"/>
    <xdr:sp macro="" textlink="">
      <xdr:nvSpPr>
        <xdr:cNvPr id="122" name="【図書館】&#10;一人当たり面積平均値テキスト"/>
        <xdr:cNvSpPr txBox="1"/>
      </xdr:nvSpPr>
      <xdr:spPr>
        <a:xfrm>
          <a:off x="9642475" y="630301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xdr:rowOff>
    </xdr:from>
    <xdr:to xmlns:xdr="http://schemas.openxmlformats.org/drawingml/2006/spreadsheetDrawing">
      <xdr:col>55</xdr:col>
      <xdr:colOff>50800</xdr:colOff>
      <xdr:row>39</xdr:row>
      <xdr:rowOff>98425</xdr:rowOff>
    </xdr:to>
    <xdr:sp macro="" textlink="">
      <xdr:nvSpPr>
        <xdr:cNvPr id="123" name="フローチャート: 判断 122"/>
        <xdr:cNvSpPr/>
      </xdr:nvSpPr>
      <xdr:spPr>
        <a:xfrm>
          <a:off x="9569450" y="64458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113665</xdr:rowOff>
    </xdr:from>
    <xdr:to xmlns:xdr="http://schemas.openxmlformats.org/drawingml/2006/spreadsheetDrawing">
      <xdr:col>50</xdr:col>
      <xdr:colOff>165100</xdr:colOff>
      <xdr:row>39</xdr:row>
      <xdr:rowOff>46355</xdr:rowOff>
    </xdr:to>
    <xdr:sp macro="" textlink="">
      <xdr:nvSpPr>
        <xdr:cNvPr id="124" name="フローチャート: 判断 123"/>
        <xdr:cNvSpPr/>
      </xdr:nvSpPr>
      <xdr:spPr>
        <a:xfrm>
          <a:off x="8794750" y="639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103505</xdr:rowOff>
    </xdr:from>
    <xdr:to xmlns:xdr="http://schemas.openxmlformats.org/drawingml/2006/spreadsheetDrawing">
      <xdr:col>46</xdr:col>
      <xdr:colOff>38100</xdr:colOff>
      <xdr:row>39</xdr:row>
      <xdr:rowOff>36195</xdr:rowOff>
    </xdr:to>
    <xdr:sp macro="" textlink="">
      <xdr:nvSpPr>
        <xdr:cNvPr id="125" name="フローチャート: 判断 124"/>
        <xdr:cNvSpPr/>
      </xdr:nvSpPr>
      <xdr:spPr>
        <a:xfrm>
          <a:off x="7985125" y="638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155575</xdr:rowOff>
    </xdr:from>
    <xdr:to xmlns:xdr="http://schemas.openxmlformats.org/drawingml/2006/spreadsheetDrawing">
      <xdr:col>41</xdr:col>
      <xdr:colOff>101600</xdr:colOff>
      <xdr:row>39</xdr:row>
      <xdr:rowOff>88265</xdr:rowOff>
    </xdr:to>
    <xdr:sp macro="" textlink="">
      <xdr:nvSpPr>
        <xdr:cNvPr id="126" name="フローチャート: 判断 125"/>
        <xdr:cNvSpPr/>
      </xdr:nvSpPr>
      <xdr:spPr>
        <a:xfrm>
          <a:off x="7159625" y="6435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155575</xdr:rowOff>
    </xdr:from>
    <xdr:to xmlns:xdr="http://schemas.openxmlformats.org/drawingml/2006/spreadsheetDrawing">
      <xdr:col>36</xdr:col>
      <xdr:colOff>165100</xdr:colOff>
      <xdr:row>39</xdr:row>
      <xdr:rowOff>88265</xdr:rowOff>
    </xdr:to>
    <xdr:sp macro="" textlink="">
      <xdr:nvSpPr>
        <xdr:cNvPr id="127" name="フローチャート: 判断 126"/>
        <xdr:cNvSpPr/>
      </xdr:nvSpPr>
      <xdr:spPr>
        <a:xfrm>
          <a:off x="6350000" y="6435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8" name="テキスト ボックス 127"/>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9" name="テキスト ボックス 128"/>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30" name="テキスト ボックス 129"/>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31" name="テキスト ボックス 130"/>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2" name="テキスト ボックス 131"/>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63500</xdr:rowOff>
    </xdr:from>
    <xdr:to xmlns:xdr="http://schemas.openxmlformats.org/drawingml/2006/spreadsheetDrawing">
      <xdr:col>55</xdr:col>
      <xdr:colOff>50800</xdr:colOff>
      <xdr:row>39</xdr:row>
      <xdr:rowOff>161290</xdr:rowOff>
    </xdr:to>
    <xdr:sp macro="" textlink="">
      <xdr:nvSpPr>
        <xdr:cNvPr id="133" name="楕円 132"/>
        <xdr:cNvSpPr/>
      </xdr:nvSpPr>
      <xdr:spPr>
        <a:xfrm>
          <a:off x="9569450" y="6508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42545</xdr:rowOff>
    </xdr:from>
    <xdr:ext cx="469265" cy="249555"/>
    <xdr:sp macro="" textlink="">
      <xdr:nvSpPr>
        <xdr:cNvPr id="134" name="【図書館】&#10;一人当たり面積該当値テキスト"/>
        <xdr:cNvSpPr txBox="1"/>
      </xdr:nvSpPr>
      <xdr:spPr>
        <a:xfrm>
          <a:off x="9642475" y="64877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63500</xdr:rowOff>
    </xdr:from>
    <xdr:to xmlns:xdr="http://schemas.openxmlformats.org/drawingml/2006/spreadsheetDrawing">
      <xdr:col>50</xdr:col>
      <xdr:colOff>165100</xdr:colOff>
      <xdr:row>39</xdr:row>
      <xdr:rowOff>161290</xdr:rowOff>
    </xdr:to>
    <xdr:sp macro="" textlink="">
      <xdr:nvSpPr>
        <xdr:cNvPr id="135" name="楕円 134"/>
        <xdr:cNvSpPr/>
      </xdr:nvSpPr>
      <xdr:spPr>
        <a:xfrm>
          <a:off x="8794750" y="6508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112395</xdr:rowOff>
    </xdr:from>
    <xdr:to xmlns:xdr="http://schemas.openxmlformats.org/drawingml/2006/spreadsheetDrawing">
      <xdr:col>55</xdr:col>
      <xdr:colOff>0</xdr:colOff>
      <xdr:row>39</xdr:row>
      <xdr:rowOff>112395</xdr:rowOff>
    </xdr:to>
    <xdr:cxnSp macro="">
      <xdr:nvCxnSpPr>
        <xdr:cNvPr id="136" name="直線コネクタ 135"/>
        <xdr:cNvCxnSpPr/>
      </xdr:nvCxnSpPr>
      <xdr:spPr>
        <a:xfrm>
          <a:off x="8845550" y="655764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73660</xdr:rowOff>
    </xdr:from>
    <xdr:to xmlns:xdr="http://schemas.openxmlformats.org/drawingml/2006/spreadsheetDrawing">
      <xdr:col>46</xdr:col>
      <xdr:colOff>38100</xdr:colOff>
      <xdr:row>40</xdr:row>
      <xdr:rowOff>6350</xdr:rowOff>
    </xdr:to>
    <xdr:sp macro="" textlink="">
      <xdr:nvSpPr>
        <xdr:cNvPr id="137" name="楕円 136"/>
        <xdr:cNvSpPr/>
      </xdr:nvSpPr>
      <xdr:spPr>
        <a:xfrm>
          <a:off x="7985125" y="6518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112395</xdr:rowOff>
    </xdr:from>
    <xdr:to xmlns:xdr="http://schemas.openxmlformats.org/drawingml/2006/spreadsheetDrawing">
      <xdr:col>50</xdr:col>
      <xdr:colOff>114300</xdr:colOff>
      <xdr:row>39</xdr:row>
      <xdr:rowOff>123190</xdr:rowOff>
    </xdr:to>
    <xdr:cxnSp macro="">
      <xdr:nvCxnSpPr>
        <xdr:cNvPr id="138" name="直線コネクタ 137"/>
        <xdr:cNvCxnSpPr/>
      </xdr:nvCxnSpPr>
      <xdr:spPr>
        <a:xfrm flipV="1">
          <a:off x="8032750" y="655764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85090</xdr:rowOff>
    </xdr:from>
    <xdr:to xmlns:xdr="http://schemas.openxmlformats.org/drawingml/2006/spreadsheetDrawing">
      <xdr:col>41</xdr:col>
      <xdr:colOff>101600</xdr:colOff>
      <xdr:row>40</xdr:row>
      <xdr:rowOff>17780</xdr:rowOff>
    </xdr:to>
    <xdr:sp macro="" textlink="">
      <xdr:nvSpPr>
        <xdr:cNvPr id="139" name="楕円 138"/>
        <xdr:cNvSpPr/>
      </xdr:nvSpPr>
      <xdr:spPr>
        <a:xfrm>
          <a:off x="7159625" y="653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123190</xdr:rowOff>
    </xdr:from>
    <xdr:to xmlns:xdr="http://schemas.openxmlformats.org/drawingml/2006/spreadsheetDrawing">
      <xdr:col>45</xdr:col>
      <xdr:colOff>174625</xdr:colOff>
      <xdr:row>39</xdr:row>
      <xdr:rowOff>133985</xdr:rowOff>
    </xdr:to>
    <xdr:cxnSp macro="">
      <xdr:nvCxnSpPr>
        <xdr:cNvPr id="140" name="直線コネクタ 139"/>
        <xdr:cNvCxnSpPr/>
      </xdr:nvCxnSpPr>
      <xdr:spPr>
        <a:xfrm flipV="1">
          <a:off x="7210425" y="656844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85090</xdr:rowOff>
    </xdr:from>
    <xdr:to xmlns:xdr="http://schemas.openxmlformats.org/drawingml/2006/spreadsheetDrawing">
      <xdr:col>36</xdr:col>
      <xdr:colOff>165100</xdr:colOff>
      <xdr:row>40</xdr:row>
      <xdr:rowOff>17780</xdr:rowOff>
    </xdr:to>
    <xdr:sp macro="" textlink="">
      <xdr:nvSpPr>
        <xdr:cNvPr id="141" name="楕円 140"/>
        <xdr:cNvSpPr/>
      </xdr:nvSpPr>
      <xdr:spPr>
        <a:xfrm>
          <a:off x="6350000" y="653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133985</xdr:rowOff>
    </xdr:from>
    <xdr:to xmlns:xdr="http://schemas.openxmlformats.org/drawingml/2006/spreadsheetDrawing">
      <xdr:col>41</xdr:col>
      <xdr:colOff>50800</xdr:colOff>
      <xdr:row>39</xdr:row>
      <xdr:rowOff>133985</xdr:rowOff>
    </xdr:to>
    <xdr:cxnSp macro="">
      <xdr:nvCxnSpPr>
        <xdr:cNvPr id="142" name="直線コネクタ 141"/>
        <xdr:cNvCxnSpPr/>
      </xdr:nvCxnSpPr>
      <xdr:spPr>
        <a:xfrm>
          <a:off x="6400800" y="65792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62230</xdr:rowOff>
    </xdr:from>
    <xdr:ext cx="469900" cy="248920"/>
    <xdr:sp macro="" textlink="">
      <xdr:nvSpPr>
        <xdr:cNvPr id="143" name="n_1aveValue【図書館】&#10;一人当たり面積"/>
        <xdr:cNvSpPr txBox="1"/>
      </xdr:nvSpPr>
      <xdr:spPr>
        <a:xfrm>
          <a:off x="8613775" y="61772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52070</xdr:rowOff>
    </xdr:from>
    <xdr:ext cx="469265" cy="248920"/>
    <xdr:sp macro="" textlink="">
      <xdr:nvSpPr>
        <xdr:cNvPr id="144" name="n_2aveValue【図書館】&#10;一人当たり面積"/>
        <xdr:cNvSpPr txBox="1"/>
      </xdr:nvSpPr>
      <xdr:spPr>
        <a:xfrm>
          <a:off x="7816850" y="61671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104140</xdr:rowOff>
    </xdr:from>
    <xdr:ext cx="469265" cy="249555"/>
    <xdr:sp macro="" textlink="">
      <xdr:nvSpPr>
        <xdr:cNvPr id="145" name="n_3aveValue【図書館】&#10;一人当たり面積"/>
        <xdr:cNvSpPr txBox="1"/>
      </xdr:nvSpPr>
      <xdr:spPr>
        <a:xfrm>
          <a:off x="6991350" y="62191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104140</xdr:rowOff>
    </xdr:from>
    <xdr:ext cx="469265" cy="249555"/>
    <xdr:sp macro="" textlink="">
      <xdr:nvSpPr>
        <xdr:cNvPr id="146" name="n_4aveValue【図書館】&#10;一人当たり面積"/>
        <xdr:cNvSpPr txBox="1"/>
      </xdr:nvSpPr>
      <xdr:spPr>
        <a:xfrm>
          <a:off x="6181725" y="62191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153035</xdr:rowOff>
    </xdr:from>
    <xdr:ext cx="469900" cy="248920"/>
    <xdr:sp macro="" textlink="">
      <xdr:nvSpPr>
        <xdr:cNvPr id="147" name="n_1mainValue【図書館】&#10;一人当たり面積"/>
        <xdr:cNvSpPr txBox="1"/>
      </xdr:nvSpPr>
      <xdr:spPr>
        <a:xfrm>
          <a:off x="8613775" y="65982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163195</xdr:rowOff>
    </xdr:from>
    <xdr:ext cx="469265" cy="248920"/>
    <xdr:sp macro="" textlink="">
      <xdr:nvSpPr>
        <xdr:cNvPr id="148" name="n_2mainValue【図書館】&#10;一人当たり面積"/>
        <xdr:cNvSpPr txBox="1"/>
      </xdr:nvSpPr>
      <xdr:spPr>
        <a:xfrm>
          <a:off x="7816850" y="66084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8890</xdr:rowOff>
    </xdr:from>
    <xdr:ext cx="469265" cy="249555"/>
    <xdr:sp macro="" textlink="">
      <xdr:nvSpPr>
        <xdr:cNvPr id="149" name="n_3mainValue【図書館】&#10;一人当たり面積"/>
        <xdr:cNvSpPr txBox="1"/>
      </xdr:nvSpPr>
      <xdr:spPr>
        <a:xfrm>
          <a:off x="6991350" y="66192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8890</xdr:rowOff>
    </xdr:from>
    <xdr:ext cx="469265" cy="249555"/>
    <xdr:sp macro="" textlink="">
      <xdr:nvSpPr>
        <xdr:cNvPr id="150" name="n_4mainValue【図書館】&#10;一人当たり面積"/>
        <xdr:cNvSpPr txBox="1"/>
      </xdr:nvSpPr>
      <xdr:spPr>
        <a:xfrm>
          <a:off x="6181725" y="66192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51" name="正方形/長方形 150"/>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3" name="正方形/長方形 152"/>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5" name="正方形/長方形 154"/>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7" name="正方形/長方形 156"/>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8" name="正方形/長方形 157"/>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9" name="テキスト ボックス 158"/>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60" name="直線コネクタ 159"/>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61" name="テキスト ボックス 160"/>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162" name="直線コネクタ 161"/>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6725" cy="249555"/>
    <xdr:sp macro="" textlink="">
      <xdr:nvSpPr>
        <xdr:cNvPr id="163" name="テキスト ボックス 162"/>
        <xdr:cNvSpPr txBox="1"/>
      </xdr:nvSpPr>
      <xdr:spPr>
        <a:xfrm>
          <a:off x="2787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164" name="直線コネクタ 163"/>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9555"/>
    <xdr:sp macro="" textlink="">
      <xdr:nvSpPr>
        <xdr:cNvPr id="165" name="テキスト ボックス 164"/>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6" name="直線コネクタ 165"/>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167" name="テキスト ボックス 166"/>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168" name="直線コネクタ 167"/>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8920"/>
    <xdr:sp macro="" textlink="">
      <xdr:nvSpPr>
        <xdr:cNvPr id="169" name="テキスト ボックス 168"/>
        <xdr:cNvSpPr txBox="1"/>
      </xdr:nvSpPr>
      <xdr:spPr>
        <a:xfrm>
          <a:off x="34290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170" name="直線コネクタ 169"/>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120015</xdr:rowOff>
    </xdr:from>
    <xdr:ext cx="403225" cy="248920"/>
    <xdr:sp macro="" textlink="">
      <xdr:nvSpPr>
        <xdr:cNvPr id="171" name="テキスト ボックス 170"/>
        <xdr:cNvSpPr txBox="1"/>
      </xdr:nvSpPr>
      <xdr:spPr>
        <a:xfrm>
          <a:off x="34290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83185</xdr:rowOff>
    </xdr:from>
    <xdr:ext cx="339090" cy="248920"/>
    <xdr:sp macro="" textlink="">
      <xdr:nvSpPr>
        <xdr:cNvPr id="173" name="テキスト ボックス 172"/>
        <xdr:cNvSpPr txBox="1"/>
      </xdr:nvSpPr>
      <xdr:spPr>
        <a:xfrm>
          <a:off x="391160"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4"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17145</xdr:rowOff>
    </xdr:from>
    <xdr:to xmlns:xdr="http://schemas.openxmlformats.org/drawingml/2006/spreadsheetDrawing">
      <xdr:col>24</xdr:col>
      <xdr:colOff>62865</xdr:colOff>
      <xdr:row>64</xdr:row>
      <xdr:rowOff>3810</xdr:rowOff>
    </xdr:to>
    <xdr:cxnSp macro="">
      <xdr:nvCxnSpPr>
        <xdr:cNvPr id="175" name="直線コネクタ 174"/>
        <xdr:cNvCxnSpPr/>
      </xdr:nvCxnSpPr>
      <xdr:spPr>
        <a:xfrm flipV="1">
          <a:off x="4253865" y="910399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6985</xdr:rowOff>
    </xdr:from>
    <xdr:ext cx="404495" cy="249555"/>
    <xdr:sp macro="" textlink="">
      <xdr:nvSpPr>
        <xdr:cNvPr id="176" name="【体育館・プール】&#10;有形固定資産減価償却率最小値テキスト"/>
        <xdr:cNvSpPr txBox="1"/>
      </xdr:nvSpPr>
      <xdr:spPr>
        <a:xfrm>
          <a:off x="4292600" y="1057973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3810</xdr:rowOff>
    </xdr:from>
    <xdr:to xmlns:xdr="http://schemas.openxmlformats.org/drawingml/2006/spreadsheetDrawing">
      <xdr:col>24</xdr:col>
      <xdr:colOff>152400</xdr:colOff>
      <xdr:row>64</xdr:row>
      <xdr:rowOff>3810</xdr:rowOff>
    </xdr:to>
    <xdr:cxnSp macro="">
      <xdr:nvCxnSpPr>
        <xdr:cNvPr id="177" name="直線コネクタ 176"/>
        <xdr:cNvCxnSpPr/>
      </xdr:nvCxnSpPr>
      <xdr:spPr>
        <a:xfrm>
          <a:off x="4181475" y="10576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130175</xdr:rowOff>
    </xdr:from>
    <xdr:ext cx="404495" cy="248920"/>
    <xdr:sp macro="" textlink="">
      <xdr:nvSpPr>
        <xdr:cNvPr id="178" name="【体育館・プール】&#10;有形固定資産減価償却率最大値テキスト"/>
        <xdr:cNvSpPr txBox="1"/>
      </xdr:nvSpPr>
      <xdr:spPr>
        <a:xfrm>
          <a:off x="4292600" y="88868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17145</xdr:rowOff>
    </xdr:from>
    <xdr:to xmlns:xdr="http://schemas.openxmlformats.org/drawingml/2006/spreadsheetDrawing">
      <xdr:col>24</xdr:col>
      <xdr:colOff>152400</xdr:colOff>
      <xdr:row>55</xdr:row>
      <xdr:rowOff>17145</xdr:rowOff>
    </xdr:to>
    <xdr:cxnSp macro="">
      <xdr:nvCxnSpPr>
        <xdr:cNvPr id="179" name="直線コネクタ 178"/>
        <xdr:cNvCxnSpPr/>
      </xdr:nvCxnSpPr>
      <xdr:spPr>
        <a:xfrm>
          <a:off x="4181475" y="910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37465</xdr:rowOff>
    </xdr:from>
    <xdr:ext cx="404495" cy="249555"/>
    <xdr:sp macro="" textlink="">
      <xdr:nvSpPr>
        <xdr:cNvPr id="180" name="【体育館・プール】&#10;有形固定資産減価償却率平均値テキスト"/>
        <xdr:cNvSpPr txBox="1"/>
      </xdr:nvSpPr>
      <xdr:spPr>
        <a:xfrm>
          <a:off x="4292600" y="978471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15240</xdr:rowOff>
    </xdr:from>
    <xdr:to xmlns:xdr="http://schemas.openxmlformats.org/drawingml/2006/spreadsheetDrawing">
      <xdr:col>24</xdr:col>
      <xdr:colOff>114300</xdr:colOff>
      <xdr:row>60</xdr:row>
      <xdr:rowOff>113030</xdr:rowOff>
    </xdr:to>
    <xdr:sp macro="" textlink="">
      <xdr:nvSpPr>
        <xdr:cNvPr id="181" name="フローチャート: 判断 180"/>
        <xdr:cNvSpPr/>
      </xdr:nvSpPr>
      <xdr:spPr>
        <a:xfrm>
          <a:off x="4203700" y="992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90805</xdr:rowOff>
    </xdr:from>
    <xdr:to xmlns:xdr="http://schemas.openxmlformats.org/drawingml/2006/spreadsheetDrawing">
      <xdr:col>20</xdr:col>
      <xdr:colOff>38100</xdr:colOff>
      <xdr:row>60</xdr:row>
      <xdr:rowOff>23495</xdr:rowOff>
    </xdr:to>
    <xdr:sp macro="" textlink="">
      <xdr:nvSpPr>
        <xdr:cNvPr id="182" name="フローチャート: 判断 181"/>
        <xdr:cNvSpPr/>
      </xdr:nvSpPr>
      <xdr:spPr>
        <a:xfrm>
          <a:off x="3444875" y="9838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97790</xdr:rowOff>
    </xdr:from>
    <xdr:to xmlns:xdr="http://schemas.openxmlformats.org/drawingml/2006/spreadsheetDrawing">
      <xdr:col>15</xdr:col>
      <xdr:colOff>101600</xdr:colOff>
      <xdr:row>60</xdr:row>
      <xdr:rowOff>30480</xdr:rowOff>
    </xdr:to>
    <xdr:sp macro="" textlink="">
      <xdr:nvSpPr>
        <xdr:cNvPr id="183" name="フローチャート: 判断 182"/>
        <xdr:cNvSpPr/>
      </xdr:nvSpPr>
      <xdr:spPr>
        <a:xfrm>
          <a:off x="2619375" y="984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143510</xdr:rowOff>
    </xdr:from>
    <xdr:to xmlns:xdr="http://schemas.openxmlformats.org/drawingml/2006/spreadsheetDrawing">
      <xdr:col>10</xdr:col>
      <xdr:colOff>165100</xdr:colOff>
      <xdr:row>60</xdr:row>
      <xdr:rowOff>76200</xdr:rowOff>
    </xdr:to>
    <xdr:sp macro="" textlink="">
      <xdr:nvSpPr>
        <xdr:cNvPr id="184" name="フローチャート: 判断 183"/>
        <xdr:cNvSpPr/>
      </xdr:nvSpPr>
      <xdr:spPr>
        <a:xfrm>
          <a:off x="1809750" y="9890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97790</xdr:rowOff>
    </xdr:from>
    <xdr:to xmlns:xdr="http://schemas.openxmlformats.org/drawingml/2006/spreadsheetDrawing">
      <xdr:col>6</xdr:col>
      <xdr:colOff>38100</xdr:colOff>
      <xdr:row>60</xdr:row>
      <xdr:rowOff>30480</xdr:rowOff>
    </xdr:to>
    <xdr:sp macro="" textlink="">
      <xdr:nvSpPr>
        <xdr:cNvPr id="185" name="フローチャート: 判断 184"/>
        <xdr:cNvSpPr/>
      </xdr:nvSpPr>
      <xdr:spPr>
        <a:xfrm>
          <a:off x="1000125" y="9845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6" name="テキスト ボックス 185"/>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7" name="テキスト ボックス 186"/>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8" name="テキスト ボックス 187"/>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9" name="テキスト ボックス 188"/>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90" name="テキスト ボックス 189"/>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120015</xdr:rowOff>
    </xdr:from>
    <xdr:to xmlns:xdr="http://schemas.openxmlformats.org/drawingml/2006/spreadsheetDrawing">
      <xdr:col>24</xdr:col>
      <xdr:colOff>114300</xdr:colOff>
      <xdr:row>64</xdr:row>
      <xdr:rowOff>52705</xdr:rowOff>
    </xdr:to>
    <xdr:sp macro="" textlink="">
      <xdr:nvSpPr>
        <xdr:cNvPr id="191" name="楕円 190"/>
        <xdr:cNvSpPr/>
      </xdr:nvSpPr>
      <xdr:spPr>
        <a:xfrm>
          <a:off x="4203700" y="10527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38100</xdr:rowOff>
    </xdr:from>
    <xdr:ext cx="404495" cy="249555"/>
    <xdr:sp macro="" textlink="">
      <xdr:nvSpPr>
        <xdr:cNvPr id="192" name="【体育館・プール】&#10;有形固定資産減価償却率該当値テキスト"/>
        <xdr:cNvSpPr txBox="1"/>
      </xdr:nvSpPr>
      <xdr:spPr>
        <a:xfrm>
          <a:off x="4292600" y="104457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110490</xdr:rowOff>
    </xdr:from>
    <xdr:to xmlns:xdr="http://schemas.openxmlformats.org/drawingml/2006/spreadsheetDrawing">
      <xdr:col>20</xdr:col>
      <xdr:colOff>38100</xdr:colOff>
      <xdr:row>64</xdr:row>
      <xdr:rowOff>43180</xdr:rowOff>
    </xdr:to>
    <xdr:sp macro="" textlink="">
      <xdr:nvSpPr>
        <xdr:cNvPr id="193" name="楕円 192"/>
        <xdr:cNvSpPr/>
      </xdr:nvSpPr>
      <xdr:spPr>
        <a:xfrm>
          <a:off x="3444875" y="105181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160020</xdr:rowOff>
    </xdr:from>
    <xdr:to xmlns:xdr="http://schemas.openxmlformats.org/drawingml/2006/spreadsheetDrawing">
      <xdr:col>24</xdr:col>
      <xdr:colOff>63500</xdr:colOff>
      <xdr:row>64</xdr:row>
      <xdr:rowOff>3810</xdr:rowOff>
    </xdr:to>
    <xdr:cxnSp macro="">
      <xdr:nvCxnSpPr>
        <xdr:cNvPr id="194" name="直線コネクタ 193"/>
        <xdr:cNvCxnSpPr/>
      </xdr:nvCxnSpPr>
      <xdr:spPr>
        <a:xfrm>
          <a:off x="3492500" y="1056767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99695</xdr:rowOff>
    </xdr:from>
    <xdr:to xmlns:xdr="http://schemas.openxmlformats.org/drawingml/2006/spreadsheetDrawing">
      <xdr:col>15</xdr:col>
      <xdr:colOff>101600</xdr:colOff>
      <xdr:row>64</xdr:row>
      <xdr:rowOff>32385</xdr:rowOff>
    </xdr:to>
    <xdr:sp macro="" textlink="">
      <xdr:nvSpPr>
        <xdr:cNvPr id="195" name="楕円 194"/>
        <xdr:cNvSpPr/>
      </xdr:nvSpPr>
      <xdr:spPr>
        <a:xfrm>
          <a:off x="2619375" y="10507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149225</xdr:rowOff>
    </xdr:from>
    <xdr:to xmlns:xdr="http://schemas.openxmlformats.org/drawingml/2006/spreadsheetDrawing">
      <xdr:col>19</xdr:col>
      <xdr:colOff>174625</xdr:colOff>
      <xdr:row>63</xdr:row>
      <xdr:rowOff>160020</xdr:rowOff>
    </xdr:to>
    <xdr:cxnSp macro="">
      <xdr:nvCxnSpPr>
        <xdr:cNvPr id="196" name="直線コネクタ 195"/>
        <xdr:cNvCxnSpPr/>
      </xdr:nvCxnSpPr>
      <xdr:spPr>
        <a:xfrm>
          <a:off x="2670175" y="1055687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86995</xdr:rowOff>
    </xdr:from>
    <xdr:to xmlns:xdr="http://schemas.openxmlformats.org/drawingml/2006/spreadsheetDrawing">
      <xdr:col>10</xdr:col>
      <xdr:colOff>165100</xdr:colOff>
      <xdr:row>64</xdr:row>
      <xdr:rowOff>19685</xdr:rowOff>
    </xdr:to>
    <xdr:sp macro="" textlink="">
      <xdr:nvSpPr>
        <xdr:cNvPr id="197" name="楕円 196"/>
        <xdr:cNvSpPr/>
      </xdr:nvSpPr>
      <xdr:spPr>
        <a:xfrm>
          <a:off x="1809750" y="10494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135890</xdr:rowOff>
    </xdr:from>
    <xdr:to xmlns:xdr="http://schemas.openxmlformats.org/drawingml/2006/spreadsheetDrawing">
      <xdr:col>15</xdr:col>
      <xdr:colOff>50800</xdr:colOff>
      <xdr:row>63</xdr:row>
      <xdr:rowOff>149225</xdr:rowOff>
    </xdr:to>
    <xdr:cxnSp macro="">
      <xdr:nvCxnSpPr>
        <xdr:cNvPr id="198" name="直線コネクタ 197"/>
        <xdr:cNvCxnSpPr/>
      </xdr:nvCxnSpPr>
      <xdr:spPr>
        <a:xfrm>
          <a:off x="1860550" y="1054354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75565</xdr:rowOff>
    </xdr:from>
    <xdr:to xmlns:xdr="http://schemas.openxmlformats.org/drawingml/2006/spreadsheetDrawing">
      <xdr:col>6</xdr:col>
      <xdr:colOff>38100</xdr:colOff>
      <xdr:row>64</xdr:row>
      <xdr:rowOff>8255</xdr:rowOff>
    </xdr:to>
    <xdr:sp macro="" textlink="">
      <xdr:nvSpPr>
        <xdr:cNvPr id="199" name="楕円 198"/>
        <xdr:cNvSpPr/>
      </xdr:nvSpPr>
      <xdr:spPr>
        <a:xfrm>
          <a:off x="1000125" y="104832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63</xdr:row>
      <xdr:rowOff>125095</xdr:rowOff>
    </xdr:from>
    <xdr:to xmlns:xdr="http://schemas.openxmlformats.org/drawingml/2006/spreadsheetDrawing">
      <xdr:col>10</xdr:col>
      <xdr:colOff>114300</xdr:colOff>
      <xdr:row>63</xdr:row>
      <xdr:rowOff>135890</xdr:rowOff>
    </xdr:to>
    <xdr:cxnSp macro="">
      <xdr:nvCxnSpPr>
        <xdr:cNvPr id="200" name="直線コネクタ 199"/>
        <xdr:cNvCxnSpPr/>
      </xdr:nvCxnSpPr>
      <xdr:spPr>
        <a:xfrm>
          <a:off x="1047750" y="1053274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38735</xdr:rowOff>
    </xdr:from>
    <xdr:ext cx="405130" cy="249555"/>
    <xdr:sp macro="" textlink="">
      <xdr:nvSpPr>
        <xdr:cNvPr id="201" name="n_1aveValue【体育館・プール】&#10;有形固定資産減価償却率"/>
        <xdr:cNvSpPr txBox="1"/>
      </xdr:nvSpPr>
      <xdr:spPr>
        <a:xfrm>
          <a:off x="3296285" y="96208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46355</xdr:rowOff>
    </xdr:from>
    <xdr:ext cx="405130" cy="249555"/>
    <xdr:sp macro="" textlink="">
      <xdr:nvSpPr>
        <xdr:cNvPr id="202" name="n_2aveValue【体育館・プール】&#10;有形固定資産減価償却率"/>
        <xdr:cNvSpPr txBox="1"/>
      </xdr:nvSpPr>
      <xdr:spPr>
        <a:xfrm>
          <a:off x="2483485" y="9628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92710</xdr:rowOff>
    </xdr:from>
    <xdr:ext cx="405130" cy="248920"/>
    <xdr:sp macro="" textlink="">
      <xdr:nvSpPr>
        <xdr:cNvPr id="203" name="n_3aveValue【体育館・プール】&#10;有形固定資産減価償却率"/>
        <xdr:cNvSpPr txBox="1"/>
      </xdr:nvSpPr>
      <xdr:spPr>
        <a:xfrm>
          <a:off x="1673860" y="96748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46355</xdr:rowOff>
    </xdr:from>
    <xdr:ext cx="405130" cy="249555"/>
    <xdr:sp macro="" textlink="">
      <xdr:nvSpPr>
        <xdr:cNvPr id="204" name="n_4aveValue【体育館・プール】&#10;有形固定資産減価償却率"/>
        <xdr:cNvSpPr txBox="1"/>
      </xdr:nvSpPr>
      <xdr:spPr>
        <a:xfrm>
          <a:off x="864235" y="9628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34925</xdr:rowOff>
    </xdr:from>
    <xdr:ext cx="405130" cy="249555"/>
    <xdr:sp macro="" textlink="">
      <xdr:nvSpPr>
        <xdr:cNvPr id="205" name="n_1mainValue【体育館・プール】&#10;有形固定資産減価償却率"/>
        <xdr:cNvSpPr txBox="1"/>
      </xdr:nvSpPr>
      <xdr:spPr>
        <a:xfrm>
          <a:off x="3296285" y="106076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24130</xdr:rowOff>
    </xdr:from>
    <xdr:ext cx="405130" cy="248920"/>
    <xdr:sp macro="" textlink="">
      <xdr:nvSpPr>
        <xdr:cNvPr id="206" name="n_2mainValue【体育館・プール】&#10;有形固定資産減価償却率"/>
        <xdr:cNvSpPr txBox="1"/>
      </xdr:nvSpPr>
      <xdr:spPr>
        <a:xfrm>
          <a:off x="2483485" y="105968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10795</xdr:rowOff>
    </xdr:from>
    <xdr:ext cx="405130" cy="249555"/>
    <xdr:sp macro="" textlink="">
      <xdr:nvSpPr>
        <xdr:cNvPr id="207" name="n_3mainValue【体育館・プール】&#10;有形固定資産減価償却率"/>
        <xdr:cNvSpPr txBox="1"/>
      </xdr:nvSpPr>
      <xdr:spPr>
        <a:xfrm>
          <a:off x="1673860" y="105835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0</xdr:rowOff>
    </xdr:from>
    <xdr:ext cx="405130" cy="249555"/>
    <xdr:sp macro="" textlink="">
      <xdr:nvSpPr>
        <xdr:cNvPr id="208" name="n_4mainValue【体育館・プール】&#10;有形固定資産減価償却率"/>
        <xdr:cNvSpPr txBox="1"/>
      </xdr:nvSpPr>
      <xdr:spPr>
        <a:xfrm>
          <a:off x="864235" y="105727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9" name="正方形/長方形 208"/>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1" name="正方形/長方形 210"/>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3" name="正方形/長方形 212"/>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5" name="正方形/長方形 214"/>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6" name="正方形/長方形 215"/>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7" name="テキスト ボックス 216"/>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8" name="直線コネクタ 217"/>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126365</xdr:rowOff>
    </xdr:from>
    <xdr:to xmlns:xdr="http://schemas.openxmlformats.org/drawingml/2006/spreadsheetDrawing">
      <xdr:col>59</xdr:col>
      <xdr:colOff>50800</xdr:colOff>
      <xdr:row>64</xdr:row>
      <xdr:rowOff>126365</xdr:rowOff>
    </xdr:to>
    <xdr:cxnSp macro="">
      <xdr:nvCxnSpPr>
        <xdr:cNvPr id="219" name="直線コネクタ 218"/>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154305</xdr:rowOff>
    </xdr:from>
    <xdr:ext cx="466725" cy="248920"/>
    <xdr:sp macro="" textlink="">
      <xdr:nvSpPr>
        <xdr:cNvPr id="220" name="テキスト ボックス 219"/>
        <xdr:cNvSpPr txBox="1"/>
      </xdr:nvSpPr>
      <xdr:spPr>
        <a:xfrm>
          <a:off x="562864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140970</xdr:rowOff>
    </xdr:from>
    <xdr:to xmlns:xdr="http://schemas.openxmlformats.org/drawingml/2006/spreadsheetDrawing">
      <xdr:col>59</xdr:col>
      <xdr:colOff>50800</xdr:colOff>
      <xdr:row>62</xdr:row>
      <xdr:rowOff>140970</xdr:rowOff>
    </xdr:to>
    <xdr:cxnSp macro="">
      <xdr:nvCxnSpPr>
        <xdr:cNvPr id="221" name="直線コネクタ 220"/>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49555"/>
    <xdr:sp macro="" textlink="">
      <xdr:nvSpPr>
        <xdr:cNvPr id="222" name="テキスト ボックス 221"/>
        <xdr:cNvSpPr txBox="1"/>
      </xdr:nvSpPr>
      <xdr:spPr>
        <a:xfrm>
          <a:off x="5628640"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157480</xdr:rowOff>
    </xdr:from>
    <xdr:to xmlns:xdr="http://schemas.openxmlformats.org/drawingml/2006/spreadsheetDrawing">
      <xdr:col>59</xdr:col>
      <xdr:colOff>50800</xdr:colOff>
      <xdr:row>60</xdr:row>
      <xdr:rowOff>157480</xdr:rowOff>
    </xdr:to>
    <xdr:cxnSp macro="">
      <xdr:nvCxnSpPr>
        <xdr:cNvPr id="223" name="直線コネクタ 222"/>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20320</xdr:rowOff>
    </xdr:from>
    <xdr:ext cx="466725" cy="248920"/>
    <xdr:sp macro="" textlink="">
      <xdr:nvSpPr>
        <xdr:cNvPr id="224" name="テキスト ボックス 223"/>
        <xdr:cNvSpPr txBox="1"/>
      </xdr:nvSpPr>
      <xdr:spPr>
        <a:xfrm>
          <a:off x="5628640"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5" name="直線コネクタ 224"/>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36195</xdr:rowOff>
    </xdr:from>
    <xdr:ext cx="466725" cy="249555"/>
    <xdr:sp macro="" textlink="">
      <xdr:nvSpPr>
        <xdr:cNvPr id="226" name="テキスト ボックス 225"/>
        <xdr:cNvSpPr txBox="1"/>
      </xdr:nvSpPr>
      <xdr:spPr>
        <a:xfrm>
          <a:off x="5628640"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7" name="直線コネクタ 226"/>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52070</xdr:rowOff>
    </xdr:from>
    <xdr:ext cx="466725" cy="248920"/>
    <xdr:sp macro="" textlink="">
      <xdr:nvSpPr>
        <xdr:cNvPr id="228" name="テキスト ボックス 227"/>
        <xdr:cNvSpPr txBox="1"/>
      </xdr:nvSpPr>
      <xdr:spPr>
        <a:xfrm>
          <a:off x="5628640"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38735</xdr:rowOff>
    </xdr:from>
    <xdr:to xmlns:xdr="http://schemas.openxmlformats.org/drawingml/2006/spreadsheetDrawing">
      <xdr:col>59</xdr:col>
      <xdr:colOff>50800</xdr:colOff>
      <xdr:row>55</xdr:row>
      <xdr:rowOff>38735</xdr:rowOff>
    </xdr:to>
    <xdr:cxnSp macro="">
      <xdr:nvCxnSpPr>
        <xdr:cNvPr id="229" name="直線コネクタ 228"/>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67310</xdr:rowOff>
    </xdr:from>
    <xdr:ext cx="466725" cy="249555"/>
    <xdr:sp macro="" textlink="">
      <xdr:nvSpPr>
        <xdr:cNvPr id="230" name="テキスト ボックス 229"/>
        <xdr:cNvSpPr txBox="1"/>
      </xdr:nvSpPr>
      <xdr:spPr>
        <a:xfrm>
          <a:off x="5628640" y="898906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31" name="直線コネクタ 230"/>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32" name="テキスト ボックス 231"/>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33"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43815</xdr:rowOff>
    </xdr:from>
    <xdr:to xmlns:xdr="http://schemas.openxmlformats.org/drawingml/2006/spreadsheetDrawing">
      <xdr:col>54</xdr:col>
      <xdr:colOff>174625</xdr:colOff>
      <xdr:row>63</xdr:row>
      <xdr:rowOff>102235</xdr:rowOff>
    </xdr:to>
    <xdr:cxnSp macro="">
      <xdr:nvCxnSpPr>
        <xdr:cNvPr id="234" name="直線コネクタ 233"/>
        <xdr:cNvCxnSpPr/>
      </xdr:nvCxnSpPr>
      <xdr:spPr>
        <a:xfrm flipV="1">
          <a:off x="9604375" y="9295765"/>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105410</xdr:rowOff>
    </xdr:from>
    <xdr:ext cx="469265" cy="249555"/>
    <xdr:sp macro="" textlink="">
      <xdr:nvSpPr>
        <xdr:cNvPr id="235" name="【体育館・プール】&#10;一人当たり面積最小値テキスト"/>
        <xdr:cNvSpPr txBox="1"/>
      </xdr:nvSpPr>
      <xdr:spPr>
        <a:xfrm>
          <a:off x="9642475" y="105130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102235</xdr:rowOff>
    </xdr:from>
    <xdr:to xmlns:xdr="http://schemas.openxmlformats.org/drawingml/2006/spreadsheetDrawing">
      <xdr:col>55</xdr:col>
      <xdr:colOff>88900</xdr:colOff>
      <xdr:row>63</xdr:row>
      <xdr:rowOff>102235</xdr:rowOff>
    </xdr:to>
    <xdr:cxnSp macro="">
      <xdr:nvCxnSpPr>
        <xdr:cNvPr id="236" name="直線コネクタ 235"/>
        <xdr:cNvCxnSpPr/>
      </xdr:nvCxnSpPr>
      <xdr:spPr>
        <a:xfrm>
          <a:off x="9531350" y="10509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158115</xdr:rowOff>
    </xdr:from>
    <xdr:ext cx="469265" cy="248920"/>
    <xdr:sp macro="" textlink="">
      <xdr:nvSpPr>
        <xdr:cNvPr id="237" name="【体育館・プール】&#10;一人当たり面積最大値テキスト"/>
        <xdr:cNvSpPr txBox="1"/>
      </xdr:nvSpPr>
      <xdr:spPr>
        <a:xfrm>
          <a:off x="9642475" y="90798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43815</xdr:rowOff>
    </xdr:from>
    <xdr:to xmlns:xdr="http://schemas.openxmlformats.org/drawingml/2006/spreadsheetDrawing">
      <xdr:col>55</xdr:col>
      <xdr:colOff>88900</xdr:colOff>
      <xdr:row>56</xdr:row>
      <xdr:rowOff>43815</xdr:rowOff>
    </xdr:to>
    <xdr:cxnSp macro="">
      <xdr:nvCxnSpPr>
        <xdr:cNvPr id="238" name="直線コネクタ 237"/>
        <xdr:cNvCxnSpPr/>
      </xdr:nvCxnSpPr>
      <xdr:spPr>
        <a:xfrm>
          <a:off x="9531350" y="9295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5715</xdr:rowOff>
    </xdr:from>
    <xdr:ext cx="469265" cy="249555"/>
    <xdr:sp macro="" textlink="">
      <xdr:nvSpPr>
        <xdr:cNvPr id="239" name="【体育館・プール】&#10;一人当たり面積平均値テキスト"/>
        <xdr:cNvSpPr txBox="1"/>
      </xdr:nvSpPr>
      <xdr:spPr>
        <a:xfrm>
          <a:off x="9642475" y="991806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149225</xdr:rowOff>
    </xdr:from>
    <xdr:to xmlns:xdr="http://schemas.openxmlformats.org/drawingml/2006/spreadsheetDrawing">
      <xdr:col>55</xdr:col>
      <xdr:colOff>50800</xdr:colOff>
      <xdr:row>61</xdr:row>
      <xdr:rowOff>81915</xdr:rowOff>
    </xdr:to>
    <xdr:sp macro="" textlink="">
      <xdr:nvSpPr>
        <xdr:cNvPr id="240" name="フローチャート: 判断 239"/>
        <xdr:cNvSpPr/>
      </xdr:nvSpPr>
      <xdr:spPr>
        <a:xfrm>
          <a:off x="9569450" y="10061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13970</xdr:rowOff>
    </xdr:from>
    <xdr:to xmlns:xdr="http://schemas.openxmlformats.org/drawingml/2006/spreadsheetDrawing">
      <xdr:col>50</xdr:col>
      <xdr:colOff>165100</xdr:colOff>
      <xdr:row>61</xdr:row>
      <xdr:rowOff>111760</xdr:rowOff>
    </xdr:to>
    <xdr:sp macro="" textlink="">
      <xdr:nvSpPr>
        <xdr:cNvPr id="241" name="フローチャート: 判断 240"/>
        <xdr:cNvSpPr/>
      </xdr:nvSpPr>
      <xdr:spPr>
        <a:xfrm>
          <a:off x="8794750" y="1009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161925</xdr:rowOff>
    </xdr:from>
    <xdr:to xmlns:xdr="http://schemas.openxmlformats.org/drawingml/2006/spreadsheetDrawing">
      <xdr:col>46</xdr:col>
      <xdr:colOff>38100</xdr:colOff>
      <xdr:row>61</xdr:row>
      <xdr:rowOff>94615</xdr:rowOff>
    </xdr:to>
    <xdr:sp macro="" textlink="">
      <xdr:nvSpPr>
        <xdr:cNvPr id="242" name="フローチャート: 判断 241"/>
        <xdr:cNvSpPr/>
      </xdr:nvSpPr>
      <xdr:spPr>
        <a:xfrm>
          <a:off x="7985125" y="10074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33020</xdr:rowOff>
    </xdr:from>
    <xdr:to xmlns:xdr="http://schemas.openxmlformats.org/drawingml/2006/spreadsheetDrawing">
      <xdr:col>41</xdr:col>
      <xdr:colOff>101600</xdr:colOff>
      <xdr:row>61</xdr:row>
      <xdr:rowOff>130810</xdr:rowOff>
    </xdr:to>
    <xdr:sp macro="" textlink="">
      <xdr:nvSpPr>
        <xdr:cNvPr id="243" name="フローチャート: 判断 242"/>
        <xdr:cNvSpPr/>
      </xdr:nvSpPr>
      <xdr:spPr>
        <a:xfrm>
          <a:off x="7159625" y="1011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23495</xdr:rowOff>
    </xdr:from>
    <xdr:to xmlns:xdr="http://schemas.openxmlformats.org/drawingml/2006/spreadsheetDrawing">
      <xdr:col>36</xdr:col>
      <xdr:colOff>165100</xdr:colOff>
      <xdr:row>61</xdr:row>
      <xdr:rowOff>121285</xdr:rowOff>
    </xdr:to>
    <xdr:sp macro="" textlink="">
      <xdr:nvSpPr>
        <xdr:cNvPr id="244" name="フローチャート: 判断 243"/>
        <xdr:cNvSpPr/>
      </xdr:nvSpPr>
      <xdr:spPr>
        <a:xfrm>
          <a:off x="6350000" y="1010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5" name="テキスト ボックス 244"/>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6" name="テキスト ボックス 245"/>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7" name="テキスト ボックス 246"/>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8" name="テキスト ボックス 247"/>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9" name="テキスト ボックス 248"/>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53340</xdr:rowOff>
    </xdr:from>
    <xdr:to xmlns:xdr="http://schemas.openxmlformats.org/drawingml/2006/spreadsheetDrawing">
      <xdr:col>55</xdr:col>
      <xdr:colOff>50800</xdr:colOff>
      <xdr:row>63</xdr:row>
      <xdr:rowOff>151130</xdr:rowOff>
    </xdr:to>
    <xdr:sp macro="" textlink="">
      <xdr:nvSpPr>
        <xdr:cNvPr id="250" name="楕円 249"/>
        <xdr:cNvSpPr/>
      </xdr:nvSpPr>
      <xdr:spPr>
        <a:xfrm>
          <a:off x="9569450" y="104609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136525</xdr:rowOff>
    </xdr:from>
    <xdr:ext cx="469265" cy="249555"/>
    <xdr:sp macro="" textlink="">
      <xdr:nvSpPr>
        <xdr:cNvPr id="251" name="【体育館・プール】&#10;一人当たり面積該当値テキスト"/>
        <xdr:cNvSpPr txBox="1"/>
      </xdr:nvSpPr>
      <xdr:spPr>
        <a:xfrm>
          <a:off x="9642475" y="103790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56515</xdr:rowOff>
    </xdr:from>
    <xdr:to xmlns:xdr="http://schemas.openxmlformats.org/drawingml/2006/spreadsheetDrawing">
      <xdr:col>50</xdr:col>
      <xdr:colOff>165100</xdr:colOff>
      <xdr:row>63</xdr:row>
      <xdr:rowOff>154305</xdr:rowOff>
    </xdr:to>
    <xdr:sp macro="" textlink="">
      <xdr:nvSpPr>
        <xdr:cNvPr id="252" name="楕円 251"/>
        <xdr:cNvSpPr/>
      </xdr:nvSpPr>
      <xdr:spPr>
        <a:xfrm>
          <a:off x="8794750" y="10464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102235</xdr:rowOff>
    </xdr:from>
    <xdr:to xmlns:xdr="http://schemas.openxmlformats.org/drawingml/2006/spreadsheetDrawing">
      <xdr:col>55</xdr:col>
      <xdr:colOff>0</xdr:colOff>
      <xdr:row>63</xdr:row>
      <xdr:rowOff>104775</xdr:rowOff>
    </xdr:to>
    <xdr:cxnSp macro="">
      <xdr:nvCxnSpPr>
        <xdr:cNvPr id="253" name="直線コネクタ 252"/>
        <xdr:cNvCxnSpPr/>
      </xdr:nvCxnSpPr>
      <xdr:spPr>
        <a:xfrm flipV="1">
          <a:off x="8845550" y="1050988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59690</xdr:rowOff>
    </xdr:from>
    <xdr:to xmlns:xdr="http://schemas.openxmlformats.org/drawingml/2006/spreadsheetDrawing">
      <xdr:col>46</xdr:col>
      <xdr:colOff>38100</xdr:colOff>
      <xdr:row>63</xdr:row>
      <xdr:rowOff>157480</xdr:rowOff>
    </xdr:to>
    <xdr:sp macro="" textlink="">
      <xdr:nvSpPr>
        <xdr:cNvPr id="254" name="楕円 253"/>
        <xdr:cNvSpPr/>
      </xdr:nvSpPr>
      <xdr:spPr>
        <a:xfrm>
          <a:off x="7985125" y="104673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104775</xdr:rowOff>
    </xdr:from>
    <xdr:to xmlns:xdr="http://schemas.openxmlformats.org/drawingml/2006/spreadsheetDrawing">
      <xdr:col>50</xdr:col>
      <xdr:colOff>114300</xdr:colOff>
      <xdr:row>63</xdr:row>
      <xdr:rowOff>107950</xdr:rowOff>
    </xdr:to>
    <xdr:cxnSp macro="">
      <xdr:nvCxnSpPr>
        <xdr:cNvPr id="255" name="直線コネクタ 254"/>
        <xdr:cNvCxnSpPr/>
      </xdr:nvCxnSpPr>
      <xdr:spPr>
        <a:xfrm flipV="1">
          <a:off x="8032750" y="1051242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62865</xdr:rowOff>
    </xdr:from>
    <xdr:to xmlns:xdr="http://schemas.openxmlformats.org/drawingml/2006/spreadsheetDrawing">
      <xdr:col>41</xdr:col>
      <xdr:colOff>101600</xdr:colOff>
      <xdr:row>63</xdr:row>
      <xdr:rowOff>160655</xdr:rowOff>
    </xdr:to>
    <xdr:sp macro="" textlink="">
      <xdr:nvSpPr>
        <xdr:cNvPr id="256" name="楕円 255"/>
        <xdr:cNvSpPr/>
      </xdr:nvSpPr>
      <xdr:spPr>
        <a:xfrm>
          <a:off x="7159625" y="1047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107950</xdr:rowOff>
    </xdr:from>
    <xdr:to xmlns:xdr="http://schemas.openxmlformats.org/drawingml/2006/spreadsheetDrawing">
      <xdr:col>45</xdr:col>
      <xdr:colOff>174625</xdr:colOff>
      <xdr:row>63</xdr:row>
      <xdr:rowOff>111760</xdr:rowOff>
    </xdr:to>
    <xdr:cxnSp macro="">
      <xdr:nvCxnSpPr>
        <xdr:cNvPr id="257" name="直線コネクタ 256"/>
        <xdr:cNvCxnSpPr/>
      </xdr:nvCxnSpPr>
      <xdr:spPr>
        <a:xfrm flipV="1">
          <a:off x="7210425" y="1051560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64135</xdr:rowOff>
    </xdr:from>
    <xdr:to xmlns:xdr="http://schemas.openxmlformats.org/drawingml/2006/spreadsheetDrawing">
      <xdr:col>36</xdr:col>
      <xdr:colOff>165100</xdr:colOff>
      <xdr:row>63</xdr:row>
      <xdr:rowOff>161925</xdr:rowOff>
    </xdr:to>
    <xdr:sp macro="" textlink="">
      <xdr:nvSpPr>
        <xdr:cNvPr id="258" name="楕円 257"/>
        <xdr:cNvSpPr/>
      </xdr:nvSpPr>
      <xdr:spPr>
        <a:xfrm>
          <a:off x="6350000" y="10471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111760</xdr:rowOff>
    </xdr:from>
    <xdr:to xmlns:xdr="http://schemas.openxmlformats.org/drawingml/2006/spreadsheetDrawing">
      <xdr:col>41</xdr:col>
      <xdr:colOff>50800</xdr:colOff>
      <xdr:row>63</xdr:row>
      <xdr:rowOff>113030</xdr:rowOff>
    </xdr:to>
    <xdr:cxnSp macro="">
      <xdr:nvCxnSpPr>
        <xdr:cNvPr id="259" name="直線コネクタ 258"/>
        <xdr:cNvCxnSpPr/>
      </xdr:nvCxnSpPr>
      <xdr:spPr>
        <a:xfrm flipV="1">
          <a:off x="6400800" y="1051941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127635</xdr:rowOff>
    </xdr:from>
    <xdr:ext cx="469900" cy="248920"/>
    <xdr:sp macro="" textlink="">
      <xdr:nvSpPr>
        <xdr:cNvPr id="260" name="n_1aveValue【体育館・プール】&#10;一人当たり面積"/>
        <xdr:cNvSpPr txBox="1"/>
      </xdr:nvSpPr>
      <xdr:spPr>
        <a:xfrm>
          <a:off x="8613775" y="98748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110490</xdr:rowOff>
    </xdr:from>
    <xdr:ext cx="469265" cy="249555"/>
    <xdr:sp macro="" textlink="">
      <xdr:nvSpPr>
        <xdr:cNvPr id="261" name="n_2aveValue【体育館・プール】&#10;一人当たり面積"/>
        <xdr:cNvSpPr txBox="1"/>
      </xdr:nvSpPr>
      <xdr:spPr>
        <a:xfrm>
          <a:off x="7816850" y="9857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146685</xdr:rowOff>
    </xdr:from>
    <xdr:ext cx="469265" cy="249555"/>
    <xdr:sp macro="" textlink="">
      <xdr:nvSpPr>
        <xdr:cNvPr id="262" name="n_3aveValue【体育館・プール】&#10;一人当たり面積"/>
        <xdr:cNvSpPr txBox="1"/>
      </xdr:nvSpPr>
      <xdr:spPr>
        <a:xfrm>
          <a:off x="6991350" y="98939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137160</xdr:rowOff>
    </xdr:from>
    <xdr:ext cx="469265" cy="249555"/>
    <xdr:sp macro="" textlink="">
      <xdr:nvSpPr>
        <xdr:cNvPr id="263" name="n_4aveValue【体育館・プール】&#10;一人当たり面積"/>
        <xdr:cNvSpPr txBox="1"/>
      </xdr:nvSpPr>
      <xdr:spPr>
        <a:xfrm>
          <a:off x="6181725" y="98844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145415</xdr:rowOff>
    </xdr:from>
    <xdr:ext cx="469900" cy="249555"/>
    <xdr:sp macro="" textlink="">
      <xdr:nvSpPr>
        <xdr:cNvPr id="264" name="n_1mainValue【体育館・プール】&#10;一人当たり面積"/>
        <xdr:cNvSpPr txBox="1"/>
      </xdr:nvSpPr>
      <xdr:spPr>
        <a:xfrm>
          <a:off x="8613775" y="10553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149225</xdr:rowOff>
    </xdr:from>
    <xdr:ext cx="469265" cy="248920"/>
    <xdr:sp macro="" textlink="">
      <xdr:nvSpPr>
        <xdr:cNvPr id="265" name="n_2mainValue【体育館・プール】&#10;一人当たり面積"/>
        <xdr:cNvSpPr txBox="1"/>
      </xdr:nvSpPr>
      <xdr:spPr>
        <a:xfrm>
          <a:off x="7816850" y="105568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152400</xdr:rowOff>
    </xdr:from>
    <xdr:ext cx="469265" cy="248920"/>
    <xdr:sp macro="" textlink="">
      <xdr:nvSpPr>
        <xdr:cNvPr id="266" name="n_3mainValue【体育館・プール】&#10;一人当たり面積"/>
        <xdr:cNvSpPr txBox="1"/>
      </xdr:nvSpPr>
      <xdr:spPr>
        <a:xfrm>
          <a:off x="6991350" y="105600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153670</xdr:rowOff>
    </xdr:from>
    <xdr:ext cx="469265" cy="248285"/>
    <xdr:sp macro="" textlink="">
      <xdr:nvSpPr>
        <xdr:cNvPr id="267" name="n_4mainValue【体育館・プール】&#10;一人当たり面積"/>
        <xdr:cNvSpPr txBox="1"/>
      </xdr:nvSpPr>
      <xdr:spPr>
        <a:xfrm>
          <a:off x="6181725" y="1056132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8" name="正方形/長方形 267"/>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9" name="正方形/長方形 268"/>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70" name="正方形/長方形 269"/>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71" name="正方形/長方形 270"/>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72" name="正方形/長方形 271"/>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73" name="正方形/長方形 272"/>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4" name="正方形/長方形 273"/>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5" name="正方形/長方形 274"/>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6" name="テキスト ボックス 275"/>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7" name="直線コネクタ 276"/>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8" name="テキスト ボックス 277"/>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279" name="直線コネクタ 278"/>
        <xdr:cNvCxnSpPr/>
      </xdr:nvCxnSpPr>
      <xdr:spPr>
        <a:xfrm>
          <a:off x="6985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64770</xdr:rowOff>
    </xdr:from>
    <xdr:ext cx="466725" cy="249555"/>
    <xdr:sp macro="" textlink="">
      <xdr:nvSpPr>
        <xdr:cNvPr id="280" name="テキスト ボックス 279"/>
        <xdr:cNvSpPr txBox="1"/>
      </xdr:nvSpPr>
      <xdr:spPr>
        <a:xfrm>
          <a:off x="2787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92075</xdr:rowOff>
    </xdr:from>
    <xdr:to xmlns:xdr="http://schemas.openxmlformats.org/drawingml/2006/spreadsheetDrawing">
      <xdr:col>28</xdr:col>
      <xdr:colOff>114300</xdr:colOff>
      <xdr:row>83</xdr:row>
      <xdr:rowOff>92075</xdr:rowOff>
    </xdr:to>
    <xdr:cxnSp macro="">
      <xdr:nvCxnSpPr>
        <xdr:cNvPr id="281" name="直線コネクタ 280"/>
        <xdr:cNvCxnSpPr/>
      </xdr:nvCxnSpPr>
      <xdr:spPr>
        <a:xfrm>
          <a:off x="6985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120015</xdr:rowOff>
    </xdr:from>
    <xdr:ext cx="403225" cy="248920"/>
    <xdr:sp macro="" textlink="">
      <xdr:nvSpPr>
        <xdr:cNvPr id="282" name="テキスト ボックス 281"/>
        <xdr:cNvSpPr txBox="1"/>
      </xdr:nvSpPr>
      <xdr:spPr>
        <a:xfrm>
          <a:off x="34290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146685</xdr:rowOff>
    </xdr:from>
    <xdr:to xmlns:xdr="http://schemas.openxmlformats.org/drawingml/2006/spreadsheetDrawing">
      <xdr:col>28</xdr:col>
      <xdr:colOff>114300</xdr:colOff>
      <xdr:row>80</xdr:row>
      <xdr:rowOff>146685</xdr:rowOff>
    </xdr:to>
    <xdr:cxnSp macro="">
      <xdr:nvCxnSpPr>
        <xdr:cNvPr id="283" name="直線コネクタ 282"/>
        <xdr:cNvCxnSpPr/>
      </xdr:nvCxnSpPr>
      <xdr:spPr>
        <a:xfrm>
          <a:off x="6985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49555"/>
    <xdr:sp macro="" textlink="">
      <xdr:nvSpPr>
        <xdr:cNvPr id="284" name="テキスト ボックス 283"/>
        <xdr:cNvSpPr txBox="1"/>
      </xdr:nvSpPr>
      <xdr:spPr>
        <a:xfrm>
          <a:off x="34290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285" name="直線コネクタ 284"/>
        <xdr:cNvCxnSpPr/>
      </xdr:nvCxnSpPr>
      <xdr:spPr>
        <a:xfrm>
          <a:off x="6985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64770</xdr:rowOff>
    </xdr:from>
    <xdr:ext cx="403225" cy="249555"/>
    <xdr:sp macro="" textlink="">
      <xdr:nvSpPr>
        <xdr:cNvPr id="286" name="テキスト ボックス 285"/>
        <xdr:cNvSpPr txBox="1"/>
      </xdr:nvSpPr>
      <xdr:spPr>
        <a:xfrm>
          <a:off x="34290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7" name="直線コネクタ 286"/>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120015</xdr:rowOff>
    </xdr:from>
    <xdr:ext cx="403225" cy="248920"/>
    <xdr:sp macro="" textlink="">
      <xdr:nvSpPr>
        <xdr:cNvPr id="288" name="テキスト ボックス 287"/>
        <xdr:cNvSpPr txBox="1"/>
      </xdr:nvSpPr>
      <xdr:spPr>
        <a:xfrm>
          <a:off x="34290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120650</xdr:rowOff>
    </xdr:from>
    <xdr:to xmlns:xdr="http://schemas.openxmlformats.org/drawingml/2006/spreadsheetDrawing">
      <xdr:col>24</xdr:col>
      <xdr:colOff>62865</xdr:colOff>
      <xdr:row>85</xdr:row>
      <xdr:rowOff>137795</xdr:rowOff>
    </xdr:to>
    <xdr:cxnSp macro="">
      <xdr:nvCxnSpPr>
        <xdr:cNvPr id="290" name="直線コネクタ 289"/>
        <xdr:cNvCxnSpPr/>
      </xdr:nvCxnSpPr>
      <xdr:spPr>
        <a:xfrm flipV="1">
          <a:off x="4253865" y="1300480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141605</xdr:rowOff>
    </xdr:from>
    <xdr:ext cx="404495" cy="249555"/>
    <xdr:sp macro="" textlink="">
      <xdr:nvSpPr>
        <xdr:cNvPr id="291" name="【福祉施設】&#10;有形固定資産減価償却率最小値テキスト"/>
        <xdr:cNvSpPr txBox="1"/>
      </xdr:nvSpPr>
      <xdr:spPr>
        <a:xfrm>
          <a:off x="4292600" y="141814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137795</xdr:rowOff>
    </xdr:from>
    <xdr:to xmlns:xdr="http://schemas.openxmlformats.org/drawingml/2006/spreadsheetDrawing">
      <xdr:col>24</xdr:col>
      <xdr:colOff>152400</xdr:colOff>
      <xdr:row>85</xdr:row>
      <xdr:rowOff>137795</xdr:rowOff>
    </xdr:to>
    <xdr:cxnSp macro="">
      <xdr:nvCxnSpPr>
        <xdr:cNvPr id="292" name="直線コネクタ 291"/>
        <xdr:cNvCxnSpPr/>
      </xdr:nvCxnSpPr>
      <xdr:spPr>
        <a:xfrm>
          <a:off x="4181475" y="14177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69215</xdr:rowOff>
    </xdr:from>
    <xdr:ext cx="404495" cy="249555"/>
    <xdr:sp macro="" textlink="">
      <xdr:nvSpPr>
        <xdr:cNvPr id="293" name="【福祉施設】&#10;有形固定資産減価償却率最大値テキスト"/>
        <xdr:cNvSpPr txBox="1"/>
      </xdr:nvSpPr>
      <xdr:spPr>
        <a:xfrm>
          <a:off x="4292600" y="127882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120650</xdr:rowOff>
    </xdr:from>
    <xdr:to xmlns:xdr="http://schemas.openxmlformats.org/drawingml/2006/spreadsheetDrawing">
      <xdr:col>24</xdr:col>
      <xdr:colOff>152400</xdr:colOff>
      <xdr:row>78</xdr:row>
      <xdr:rowOff>120650</xdr:rowOff>
    </xdr:to>
    <xdr:cxnSp macro="">
      <xdr:nvCxnSpPr>
        <xdr:cNvPr id="294" name="直線コネクタ 293"/>
        <xdr:cNvCxnSpPr/>
      </xdr:nvCxnSpPr>
      <xdr:spPr>
        <a:xfrm>
          <a:off x="4181475" y="1300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62230</xdr:rowOff>
    </xdr:from>
    <xdr:ext cx="404495" cy="248920"/>
    <xdr:sp macro="" textlink="">
      <xdr:nvSpPr>
        <xdr:cNvPr id="295" name="【福祉施設】&#10;有形固定資産減価償却率平均値テキスト"/>
        <xdr:cNvSpPr txBox="1"/>
      </xdr:nvSpPr>
      <xdr:spPr>
        <a:xfrm>
          <a:off x="4292600" y="1327658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40005</xdr:rowOff>
    </xdr:from>
    <xdr:to xmlns:xdr="http://schemas.openxmlformats.org/drawingml/2006/spreadsheetDrawing">
      <xdr:col>24</xdr:col>
      <xdr:colOff>114300</xdr:colOff>
      <xdr:row>81</xdr:row>
      <xdr:rowOff>137795</xdr:rowOff>
    </xdr:to>
    <xdr:sp macro="" textlink="">
      <xdr:nvSpPr>
        <xdr:cNvPr id="296" name="フローチャート: 判断 295"/>
        <xdr:cNvSpPr/>
      </xdr:nvSpPr>
      <xdr:spPr>
        <a:xfrm>
          <a:off x="4203700" y="13419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40005</xdr:rowOff>
    </xdr:from>
    <xdr:to xmlns:xdr="http://schemas.openxmlformats.org/drawingml/2006/spreadsheetDrawing">
      <xdr:col>20</xdr:col>
      <xdr:colOff>38100</xdr:colOff>
      <xdr:row>81</xdr:row>
      <xdr:rowOff>137795</xdr:rowOff>
    </xdr:to>
    <xdr:sp macro="" textlink="">
      <xdr:nvSpPr>
        <xdr:cNvPr id="297" name="フローチャート: 判断 296"/>
        <xdr:cNvSpPr/>
      </xdr:nvSpPr>
      <xdr:spPr>
        <a:xfrm>
          <a:off x="3444875" y="134194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27940</xdr:rowOff>
    </xdr:from>
    <xdr:to xmlns:xdr="http://schemas.openxmlformats.org/drawingml/2006/spreadsheetDrawing">
      <xdr:col>15</xdr:col>
      <xdr:colOff>101600</xdr:colOff>
      <xdr:row>81</xdr:row>
      <xdr:rowOff>125730</xdr:rowOff>
    </xdr:to>
    <xdr:sp macro="" textlink="">
      <xdr:nvSpPr>
        <xdr:cNvPr id="298" name="フローチャート: 判断 297"/>
        <xdr:cNvSpPr/>
      </xdr:nvSpPr>
      <xdr:spPr>
        <a:xfrm>
          <a:off x="2619375" y="13407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153035</xdr:rowOff>
    </xdr:from>
    <xdr:to xmlns:xdr="http://schemas.openxmlformats.org/drawingml/2006/spreadsheetDrawing">
      <xdr:col>10</xdr:col>
      <xdr:colOff>165100</xdr:colOff>
      <xdr:row>81</xdr:row>
      <xdr:rowOff>85725</xdr:rowOff>
    </xdr:to>
    <xdr:sp macro="" textlink="">
      <xdr:nvSpPr>
        <xdr:cNvPr id="299" name="フローチャート: 判断 298"/>
        <xdr:cNvSpPr/>
      </xdr:nvSpPr>
      <xdr:spPr>
        <a:xfrm>
          <a:off x="1809750" y="13367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93980</xdr:rowOff>
    </xdr:from>
    <xdr:to xmlns:xdr="http://schemas.openxmlformats.org/drawingml/2006/spreadsheetDrawing">
      <xdr:col>6</xdr:col>
      <xdr:colOff>38100</xdr:colOff>
      <xdr:row>81</xdr:row>
      <xdr:rowOff>26670</xdr:rowOff>
    </xdr:to>
    <xdr:sp macro="" textlink="">
      <xdr:nvSpPr>
        <xdr:cNvPr id="300" name="フローチャート: 判断 299"/>
        <xdr:cNvSpPr/>
      </xdr:nvSpPr>
      <xdr:spPr>
        <a:xfrm>
          <a:off x="1000125" y="133083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71755</xdr:rowOff>
    </xdr:from>
    <xdr:to xmlns:xdr="http://schemas.openxmlformats.org/drawingml/2006/spreadsheetDrawing">
      <xdr:col>24</xdr:col>
      <xdr:colOff>114300</xdr:colOff>
      <xdr:row>82</xdr:row>
      <xdr:rowOff>4445</xdr:rowOff>
    </xdr:to>
    <xdr:sp macro="" textlink="">
      <xdr:nvSpPr>
        <xdr:cNvPr id="306" name="楕円 305"/>
        <xdr:cNvSpPr/>
      </xdr:nvSpPr>
      <xdr:spPr>
        <a:xfrm>
          <a:off x="4203700" y="13451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50800</xdr:rowOff>
    </xdr:from>
    <xdr:ext cx="404495" cy="248920"/>
    <xdr:sp macro="" textlink="">
      <xdr:nvSpPr>
        <xdr:cNvPr id="307" name="【福祉施設】&#10;有形固定資産減価償却率該当値テキスト"/>
        <xdr:cNvSpPr txBox="1"/>
      </xdr:nvSpPr>
      <xdr:spPr>
        <a:xfrm>
          <a:off x="4292600" y="134302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20955</xdr:rowOff>
    </xdr:from>
    <xdr:to xmlns:xdr="http://schemas.openxmlformats.org/drawingml/2006/spreadsheetDrawing">
      <xdr:col>20</xdr:col>
      <xdr:colOff>38100</xdr:colOff>
      <xdr:row>81</xdr:row>
      <xdr:rowOff>118745</xdr:rowOff>
    </xdr:to>
    <xdr:sp macro="" textlink="">
      <xdr:nvSpPr>
        <xdr:cNvPr id="308" name="楕円 307"/>
        <xdr:cNvSpPr/>
      </xdr:nvSpPr>
      <xdr:spPr>
        <a:xfrm>
          <a:off x="3444875" y="134004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69850</xdr:rowOff>
    </xdr:from>
    <xdr:to xmlns:xdr="http://schemas.openxmlformats.org/drawingml/2006/spreadsheetDrawing">
      <xdr:col>24</xdr:col>
      <xdr:colOff>63500</xdr:colOff>
      <xdr:row>81</xdr:row>
      <xdr:rowOff>120650</xdr:rowOff>
    </xdr:to>
    <xdr:cxnSp macro="">
      <xdr:nvCxnSpPr>
        <xdr:cNvPr id="309" name="直線コネクタ 308"/>
        <xdr:cNvCxnSpPr/>
      </xdr:nvCxnSpPr>
      <xdr:spPr>
        <a:xfrm>
          <a:off x="3492500" y="1344930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135255</xdr:rowOff>
    </xdr:from>
    <xdr:to xmlns:xdr="http://schemas.openxmlformats.org/drawingml/2006/spreadsheetDrawing">
      <xdr:col>15</xdr:col>
      <xdr:colOff>101600</xdr:colOff>
      <xdr:row>81</xdr:row>
      <xdr:rowOff>67945</xdr:rowOff>
    </xdr:to>
    <xdr:sp macro="" textlink="">
      <xdr:nvSpPr>
        <xdr:cNvPr id="310" name="楕円 309"/>
        <xdr:cNvSpPr/>
      </xdr:nvSpPr>
      <xdr:spPr>
        <a:xfrm>
          <a:off x="2619375" y="13349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19050</xdr:rowOff>
    </xdr:from>
    <xdr:to xmlns:xdr="http://schemas.openxmlformats.org/drawingml/2006/spreadsheetDrawing">
      <xdr:col>19</xdr:col>
      <xdr:colOff>174625</xdr:colOff>
      <xdr:row>81</xdr:row>
      <xdr:rowOff>69850</xdr:rowOff>
    </xdr:to>
    <xdr:cxnSp macro="">
      <xdr:nvCxnSpPr>
        <xdr:cNvPr id="311" name="直線コネクタ 310"/>
        <xdr:cNvCxnSpPr/>
      </xdr:nvCxnSpPr>
      <xdr:spPr>
        <a:xfrm>
          <a:off x="2670175" y="13398500"/>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45085</xdr:rowOff>
    </xdr:from>
    <xdr:to xmlns:xdr="http://schemas.openxmlformats.org/drawingml/2006/spreadsheetDrawing">
      <xdr:col>10</xdr:col>
      <xdr:colOff>165100</xdr:colOff>
      <xdr:row>80</xdr:row>
      <xdr:rowOff>142875</xdr:rowOff>
    </xdr:to>
    <xdr:sp macro="" textlink="">
      <xdr:nvSpPr>
        <xdr:cNvPr id="312" name="楕円 311"/>
        <xdr:cNvSpPr/>
      </xdr:nvSpPr>
      <xdr:spPr>
        <a:xfrm>
          <a:off x="1809750" y="1325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93980</xdr:rowOff>
    </xdr:from>
    <xdr:to xmlns:xdr="http://schemas.openxmlformats.org/drawingml/2006/spreadsheetDrawing">
      <xdr:col>15</xdr:col>
      <xdr:colOff>50800</xdr:colOff>
      <xdr:row>81</xdr:row>
      <xdr:rowOff>19050</xdr:rowOff>
    </xdr:to>
    <xdr:cxnSp macro="">
      <xdr:nvCxnSpPr>
        <xdr:cNvPr id="313" name="直線コネクタ 312"/>
        <xdr:cNvCxnSpPr/>
      </xdr:nvCxnSpPr>
      <xdr:spPr>
        <a:xfrm>
          <a:off x="1860550" y="13308330"/>
          <a:ext cx="8096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18415</xdr:rowOff>
    </xdr:from>
    <xdr:to xmlns:xdr="http://schemas.openxmlformats.org/drawingml/2006/spreadsheetDrawing">
      <xdr:col>6</xdr:col>
      <xdr:colOff>38100</xdr:colOff>
      <xdr:row>80</xdr:row>
      <xdr:rowOff>116205</xdr:rowOff>
    </xdr:to>
    <xdr:sp macro="" textlink="">
      <xdr:nvSpPr>
        <xdr:cNvPr id="314" name="楕円 313"/>
        <xdr:cNvSpPr/>
      </xdr:nvSpPr>
      <xdr:spPr>
        <a:xfrm>
          <a:off x="1000125" y="132327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67310</xdr:rowOff>
    </xdr:from>
    <xdr:to xmlns:xdr="http://schemas.openxmlformats.org/drawingml/2006/spreadsheetDrawing">
      <xdr:col>10</xdr:col>
      <xdr:colOff>114300</xdr:colOff>
      <xdr:row>80</xdr:row>
      <xdr:rowOff>93980</xdr:rowOff>
    </xdr:to>
    <xdr:cxnSp macro="">
      <xdr:nvCxnSpPr>
        <xdr:cNvPr id="315" name="直線コネクタ 314"/>
        <xdr:cNvCxnSpPr/>
      </xdr:nvCxnSpPr>
      <xdr:spPr>
        <a:xfrm>
          <a:off x="1047750" y="1328166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129540</xdr:rowOff>
    </xdr:from>
    <xdr:ext cx="405130" cy="248920"/>
    <xdr:sp macro="" textlink="">
      <xdr:nvSpPr>
        <xdr:cNvPr id="316" name="n_1aveValue【福祉施設】&#10;有形固定資産減価償却率"/>
        <xdr:cNvSpPr txBox="1"/>
      </xdr:nvSpPr>
      <xdr:spPr>
        <a:xfrm>
          <a:off x="3296285" y="135089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116840</xdr:rowOff>
    </xdr:from>
    <xdr:ext cx="405130" cy="248920"/>
    <xdr:sp macro="" textlink="">
      <xdr:nvSpPr>
        <xdr:cNvPr id="317" name="n_2aveValue【福祉施設】&#10;有形固定資産減価償却率"/>
        <xdr:cNvSpPr txBox="1"/>
      </xdr:nvSpPr>
      <xdr:spPr>
        <a:xfrm>
          <a:off x="2483485" y="134962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76835</xdr:rowOff>
    </xdr:from>
    <xdr:ext cx="405130" cy="249555"/>
    <xdr:sp macro="" textlink="">
      <xdr:nvSpPr>
        <xdr:cNvPr id="318" name="n_3aveValue【福祉施設】&#10;有形固定資産減価償却率"/>
        <xdr:cNvSpPr txBox="1"/>
      </xdr:nvSpPr>
      <xdr:spPr>
        <a:xfrm>
          <a:off x="1673860" y="134562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17780</xdr:rowOff>
    </xdr:from>
    <xdr:ext cx="405130" cy="248920"/>
    <xdr:sp macro="" textlink="">
      <xdr:nvSpPr>
        <xdr:cNvPr id="319" name="n_4aveValue【福祉施設】&#10;有形固定資産減価償却率"/>
        <xdr:cNvSpPr txBox="1"/>
      </xdr:nvSpPr>
      <xdr:spPr>
        <a:xfrm>
          <a:off x="864235" y="133972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134620</xdr:rowOff>
    </xdr:from>
    <xdr:ext cx="405130" cy="249555"/>
    <xdr:sp macro="" textlink="">
      <xdr:nvSpPr>
        <xdr:cNvPr id="320" name="n_1mainValue【福祉施設】&#10;有形固定資産減価償却率"/>
        <xdr:cNvSpPr txBox="1"/>
      </xdr:nvSpPr>
      <xdr:spPr>
        <a:xfrm>
          <a:off x="3296285" y="13183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83820</xdr:rowOff>
    </xdr:from>
    <xdr:ext cx="405130" cy="248920"/>
    <xdr:sp macro="" textlink="">
      <xdr:nvSpPr>
        <xdr:cNvPr id="321" name="n_2mainValue【福祉施設】&#10;有形固定資産減価償却率"/>
        <xdr:cNvSpPr txBox="1"/>
      </xdr:nvSpPr>
      <xdr:spPr>
        <a:xfrm>
          <a:off x="2483485" y="131330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159385</xdr:rowOff>
    </xdr:from>
    <xdr:ext cx="405130" cy="248920"/>
    <xdr:sp macro="" textlink="">
      <xdr:nvSpPr>
        <xdr:cNvPr id="322" name="n_3mainValue【福祉施設】&#10;有形固定資産減価償却率"/>
        <xdr:cNvSpPr txBox="1"/>
      </xdr:nvSpPr>
      <xdr:spPr>
        <a:xfrm>
          <a:off x="1673860" y="130435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132080</xdr:rowOff>
    </xdr:from>
    <xdr:ext cx="405130" cy="249555"/>
    <xdr:sp macro="" textlink="">
      <xdr:nvSpPr>
        <xdr:cNvPr id="323" name="n_4mainValue【福祉施設】&#10;有形固定資産減価償却率"/>
        <xdr:cNvSpPr txBox="1"/>
      </xdr:nvSpPr>
      <xdr:spPr>
        <a:xfrm>
          <a:off x="864235" y="130162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4" name="正方形/長方形 3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5" name="正方形/長方形 3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6" name="正方形/長方形 3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7" name="正方形/長方形 3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8" name="正方形/長方形 3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9" name="正方形/長方形 3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30" name="正方形/長方形 3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2" name="テキスト ボックス 331"/>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5" name="テキスト ボックス 334"/>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37" name="テキスト ボックス 336"/>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8" name="直線コネクタ 337"/>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339" name="テキスト ボックス 338"/>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40" name="直線コネクタ 339"/>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341" name="テキスト ボックス 340"/>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2" name="直線コネクタ 341"/>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3" name="テキスト ボックス 342"/>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69850</xdr:rowOff>
    </xdr:from>
    <xdr:to xmlns:xdr="http://schemas.openxmlformats.org/drawingml/2006/spreadsheetDrawing">
      <xdr:col>54</xdr:col>
      <xdr:colOff>174625</xdr:colOff>
      <xdr:row>86</xdr:row>
      <xdr:rowOff>17145</xdr:rowOff>
    </xdr:to>
    <xdr:cxnSp macro="">
      <xdr:nvCxnSpPr>
        <xdr:cNvPr id="345" name="直線コネクタ 344"/>
        <xdr:cNvCxnSpPr/>
      </xdr:nvCxnSpPr>
      <xdr:spPr>
        <a:xfrm flipV="1">
          <a:off x="9604375" y="12788900"/>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20955</xdr:rowOff>
    </xdr:from>
    <xdr:ext cx="469265" cy="248920"/>
    <xdr:sp macro="" textlink="">
      <xdr:nvSpPr>
        <xdr:cNvPr id="346" name="【福祉施設】&#10;一人当たり面積最小値テキスト"/>
        <xdr:cNvSpPr txBox="1"/>
      </xdr:nvSpPr>
      <xdr:spPr>
        <a:xfrm>
          <a:off x="9642475" y="14225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17145</xdr:rowOff>
    </xdr:from>
    <xdr:to xmlns:xdr="http://schemas.openxmlformats.org/drawingml/2006/spreadsheetDrawing">
      <xdr:col>55</xdr:col>
      <xdr:colOff>88900</xdr:colOff>
      <xdr:row>86</xdr:row>
      <xdr:rowOff>17145</xdr:rowOff>
    </xdr:to>
    <xdr:cxnSp macro="">
      <xdr:nvCxnSpPr>
        <xdr:cNvPr id="347" name="直線コネクタ 346"/>
        <xdr:cNvCxnSpPr/>
      </xdr:nvCxnSpPr>
      <xdr:spPr>
        <a:xfrm>
          <a:off x="9531350" y="1422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18415</xdr:rowOff>
    </xdr:from>
    <xdr:ext cx="469265" cy="248920"/>
    <xdr:sp macro="" textlink="">
      <xdr:nvSpPr>
        <xdr:cNvPr id="348" name="【福祉施設】&#10;一人当たり面積最大値テキスト"/>
        <xdr:cNvSpPr txBox="1"/>
      </xdr:nvSpPr>
      <xdr:spPr>
        <a:xfrm>
          <a:off x="9642475" y="125723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69850</xdr:rowOff>
    </xdr:from>
    <xdr:to xmlns:xdr="http://schemas.openxmlformats.org/drawingml/2006/spreadsheetDrawing">
      <xdr:col>55</xdr:col>
      <xdr:colOff>88900</xdr:colOff>
      <xdr:row>77</xdr:row>
      <xdr:rowOff>69850</xdr:rowOff>
    </xdr:to>
    <xdr:cxnSp macro="">
      <xdr:nvCxnSpPr>
        <xdr:cNvPr id="349" name="直線コネクタ 348"/>
        <xdr:cNvCxnSpPr/>
      </xdr:nvCxnSpPr>
      <xdr:spPr>
        <a:xfrm>
          <a:off x="9531350" y="12788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161290</xdr:rowOff>
    </xdr:from>
    <xdr:ext cx="469265" cy="248920"/>
    <xdr:sp macro="" textlink="">
      <xdr:nvSpPr>
        <xdr:cNvPr id="350" name="【福祉施設】&#10;一人当たり面積平均値テキスト"/>
        <xdr:cNvSpPr txBox="1"/>
      </xdr:nvSpPr>
      <xdr:spPr>
        <a:xfrm>
          <a:off x="9642475" y="1370584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139065</xdr:rowOff>
    </xdr:from>
    <xdr:to xmlns:xdr="http://schemas.openxmlformats.org/drawingml/2006/spreadsheetDrawing">
      <xdr:col>55</xdr:col>
      <xdr:colOff>50800</xdr:colOff>
      <xdr:row>84</xdr:row>
      <xdr:rowOff>71755</xdr:rowOff>
    </xdr:to>
    <xdr:sp macro="" textlink="">
      <xdr:nvSpPr>
        <xdr:cNvPr id="351" name="フローチャート: 判断 350"/>
        <xdr:cNvSpPr/>
      </xdr:nvSpPr>
      <xdr:spPr>
        <a:xfrm>
          <a:off x="9569450" y="138487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42545</xdr:rowOff>
    </xdr:from>
    <xdr:to xmlns:xdr="http://schemas.openxmlformats.org/drawingml/2006/spreadsheetDrawing">
      <xdr:col>50</xdr:col>
      <xdr:colOff>165100</xdr:colOff>
      <xdr:row>84</xdr:row>
      <xdr:rowOff>140335</xdr:rowOff>
    </xdr:to>
    <xdr:sp macro="" textlink="">
      <xdr:nvSpPr>
        <xdr:cNvPr id="352" name="フローチャート: 判断 351"/>
        <xdr:cNvSpPr/>
      </xdr:nvSpPr>
      <xdr:spPr>
        <a:xfrm>
          <a:off x="8794750" y="13917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42545</xdr:rowOff>
    </xdr:from>
    <xdr:to xmlns:xdr="http://schemas.openxmlformats.org/drawingml/2006/spreadsheetDrawing">
      <xdr:col>46</xdr:col>
      <xdr:colOff>38100</xdr:colOff>
      <xdr:row>84</xdr:row>
      <xdr:rowOff>140335</xdr:rowOff>
    </xdr:to>
    <xdr:sp macro="" textlink="">
      <xdr:nvSpPr>
        <xdr:cNvPr id="353" name="フローチャート: 判断 352"/>
        <xdr:cNvSpPr/>
      </xdr:nvSpPr>
      <xdr:spPr>
        <a:xfrm>
          <a:off x="7985125" y="139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58420</xdr:rowOff>
    </xdr:from>
    <xdr:to xmlns:xdr="http://schemas.openxmlformats.org/drawingml/2006/spreadsheetDrawing">
      <xdr:col>41</xdr:col>
      <xdr:colOff>101600</xdr:colOff>
      <xdr:row>84</xdr:row>
      <xdr:rowOff>156210</xdr:rowOff>
    </xdr:to>
    <xdr:sp macro="" textlink="">
      <xdr:nvSpPr>
        <xdr:cNvPr id="354" name="フローチャート: 判断 353"/>
        <xdr:cNvSpPr/>
      </xdr:nvSpPr>
      <xdr:spPr>
        <a:xfrm>
          <a:off x="7159625" y="1393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56515</xdr:rowOff>
    </xdr:from>
    <xdr:to xmlns:xdr="http://schemas.openxmlformats.org/drawingml/2006/spreadsheetDrawing">
      <xdr:col>36</xdr:col>
      <xdr:colOff>165100</xdr:colOff>
      <xdr:row>84</xdr:row>
      <xdr:rowOff>154305</xdr:rowOff>
    </xdr:to>
    <xdr:sp macro="" textlink="">
      <xdr:nvSpPr>
        <xdr:cNvPr id="355" name="フローチャート: 判断 354"/>
        <xdr:cNvSpPr/>
      </xdr:nvSpPr>
      <xdr:spPr>
        <a:xfrm>
          <a:off x="6350000" y="13931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1270</xdr:rowOff>
    </xdr:from>
    <xdr:to xmlns:xdr="http://schemas.openxmlformats.org/drawingml/2006/spreadsheetDrawing">
      <xdr:col>55</xdr:col>
      <xdr:colOff>50800</xdr:colOff>
      <xdr:row>84</xdr:row>
      <xdr:rowOff>99060</xdr:rowOff>
    </xdr:to>
    <xdr:sp macro="" textlink="">
      <xdr:nvSpPr>
        <xdr:cNvPr id="361" name="楕円 360"/>
        <xdr:cNvSpPr/>
      </xdr:nvSpPr>
      <xdr:spPr>
        <a:xfrm>
          <a:off x="9569450" y="13876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145415</xdr:rowOff>
    </xdr:from>
    <xdr:ext cx="469265" cy="249555"/>
    <xdr:sp macro="" textlink="">
      <xdr:nvSpPr>
        <xdr:cNvPr id="362" name="【福祉施設】&#10;一人当たり面積該当値テキスト"/>
        <xdr:cNvSpPr txBox="1"/>
      </xdr:nvSpPr>
      <xdr:spPr>
        <a:xfrm>
          <a:off x="9642475" y="138550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5715</xdr:rowOff>
    </xdr:from>
    <xdr:to xmlns:xdr="http://schemas.openxmlformats.org/drawingml/2006/spreadsheetDrawing">
      <xdr:col>50</xdr:col>
      <xdr:colOff>165100</xdr:colOff>
      <xdr:row>84</xdr:row>
      <xdr:rowOff>103505</xdr:rowOff>
    </xdr:to>
    <xdr:sp macro="" textlink="">
      <xdr:nvSpPr>
        <xdr:cNvPr id="363" name="楕円 362"/>
        <xdr:cNvSpPr/>
      </xdr:nvSpPr>
      <xdr:spPr>
        <a:xfrm>
          <a:off x="8794750" y="1388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50165</xdr:rowOff>
    </xdr:from>
    <xdr:to xmlns:xdr="http://schemas.openxmlformats.org/drawingml/2006/spreadsheetDrawing">
      <xdr:col>55</xdr:col>
      <xdr:colOff>0</xdr:colOff>
      <xdr:row>84</xdr:row>
      <xdr:rowOff>54610</xdr:rowOff>
    </xdr:to>
    <xdr:cxnSp macro="">
      <xdr:nvCxnSpPr>
        <xdr:cNvPr id="364" name="直線コネクタ 363"/>
        <xdr:cNvCxnSpPr/>
      </xdr:nvCxnSpPr>
      <xdr:spPr>
        <a:xfrm flipV="1">
          <a:off x="8845550" y="1392491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12065</xdr:rowOff>
    </xdr:from>
    <xdr:to xmlns:xdr="http://schemas.openxmlformats.org/drawingml/2006/spreadsheetDrawing">
      <xdr:col>46</xdr:col>
      <xdr:colOff>38100</xdr:colOff>
      <xdr:row>84</xdr:row>
      <xdr:rowOff>109855</xdr:rowOff>
    </xdr:to>
    <xdr:sp macro="" textlink="">
      <xdr:nvSpPr>
        <xdr:cNvPr id="365" name="楕円 364"/>
        <xdr:cNvSpPr/>
      </xdr:nvSpPr>
      <xdr:spPr>
        <a:xfrm>
          <a:off x="7985125" y="138868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54610</xdr:rowOff>
    </xdr:from>
    <xdr:to xmlns:xdr="http://schemas.openxmlformats.org/drawingml/2006/spreadsheetDrawing">
      <xdr:col>50</xdr:col>
      <xdr:colOff>114300</xdr:colOff>
      <xdr:row>84</xdr:row>
      <xdr:rowOff>60960</xdr:rowOff>
    </xdr:to>
    <xdr:cxnSp macro="">
      <xdr:nvCxnSpPr>
        <xdr:cNvPr id="366" name="直線コネクタ 365"/>
        <xdr:cNvCxnSpPr/>
      </xdr:nvCxnSpPr>
      <xdr:spPr>
        <a:xfrm flipV="1">
          <a:off x="8032750" y="1392936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20955</xdr:rowOff>
    </xdr:from>
    <xdr:to xmlns:xdr="http://schemas.openxmlformats.org/drawingml/2006/spreadsheetDrawing">
      <xdr:col>41</xdr:col>
      <xdr:colOff>101600</xdr:colOff>
      <xdr:row>84</xdr:row>
      <xdr:rowOff>118745</xdr:rowOff>
    </xdr:to>
    <xdr:sp macro="" textlink="">
      <xdr:nvSpPr>
        <xdr:cNvPr id="367" name="楕円 366"/>
        <xdr:cNvSpPr/>
      </xdr:nvSpPr>
      <xdr:spPr>
        <a:xfrm>
          <a:off x="7159625"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60960</xdr:rowOff>
    </xdr:from>
    <xdr:to xmlns:xdr="http://schemas.openxmlformats.org/drawingml/2006/spreadsheetDrawing">
      <xdr:col>45</xdr:col>
      <xdr:colOff>174625</xdr:colOff>
      <xdr:row>84</xdr:row>
      <xdr:rowOff>69850</xdr:rowOff>
    </xdr:to>
    <xdr:cxnSp macro="">
      <xdr:nvCxnSpPr>
        <xdr:cNvPr id="368" name="直線コネクタ 367"/>
        <xdr:cNvCxnSpPr/>
      </xdr:nvCxnSpPr>
      <xdr:spPr>
        <a:xfrm flipV="1">
          <a:off x="7210425" y="1393571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17145</xdr:rowOff>
    </xdr:from>
    <xdr:to xmlns:xdr="http://schemas.openxmlformats.org/drawingml/2006/spreadsheetDrawing">
      <xdr:col>36</xdr:col>
      <xdr:colOff>165100</xdr:colOff>
      <xdr:row>84</xdr:row>
      <xdr:rowOff>114300</xdr:rowOff>
    </xdr:to>
    <xdr:sp macro="" textlink="">
      <xdr:nvSpPr>
        <xdr:cNvPr id="369" name="楕円 368"/>
        <xdr:cNvSpPr/>
      </xdr:nvSpPr>
      <xdr:spPr>
        <a:xfrm>
          <a:off x="6350000" y="138918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65405</xdr:rowOff>
    </xdr:from>
    <xdr:to xmlns:xdr="http://schemas.openxmlformats.org/drawingml/2006/spreadsheetDrawing">
      <xdr:col>41</xdr:col>
      <xdr:colOff>50800</xdr:colOff>
      <xdr:row>84</xdr:row>
      <xdr:rowOff>69850</xdr:rowOff>
    </xdr:to>
    <xdr:cxnSp macro="">
      <xdr:nvCxnSpPr>
        <xdr:cNvPr id="370" name="直線コネクタ 369"/>
        <xdr:cNvCxnSpPr/>
      </xdr:nvCxnSpPr>
      <xdr:spPr>
        <a:xfrm>
          <a:off x="6400800" y="1394015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132080</xdr:rowOff>
    </xdr:from>
    <xdr:ext cx="469900" cy="249555"/>
    <xdr:sp macro="" textlink="">
      <xdr:nvSpPr>
        <xdr:cNvPr id="371" name="n_1aveValue【福祉施設】&#10;一人当たり面積"/>
        <xdr:cNvSpPr txBox="1"/>
      </xdr:nvSpPr>
      <xdr:spPr>
        <a:xfrm>
          <a:off x="8613775" y="140068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132080</xdr:rowOff>
    </xdr:from>
    <xdr:ext cx="469265" cy="249555"/>
    <xdr:sp macro="" textlink="">
      <xdr:nvSpPr>
        <xdr:cNvPr id="372" name="n_2aveValue【福祉施設】&#10;一人当たり面積"/>
        <xdr:cNvSpPr txBox="1"/>
      </xdr:nvSpPr>
      <xdr:spPr>
        <a:xfrm>
          <a:off x="7816850" y="140068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147320</xdr:rowOff>
    </xdr:from>
    <xdr:ext cx="469265" cy="249555"/>
    <xdr:sp macro="" textlink="">
      <xdr:nvSpPr>
        <xdr:cNvPr id="373" name="n_3aveValue【福祉施設】&#10;一人当たり面積"/>
        <xdr:cNvSpPr txBox="1"/>
      </xdr:nvSpPr>
      <xdr:spPr>
        <a:xfrm>
          <a:off x="6991350" y="140220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145415</xdr:rowOff>
    </xdr:from>
    <xdr:ext cx="469265" cy="249555"/>
    <xdr:sp macro="" textlink="">
      <xdr:nvSpPr>
        <xdr:cNvPr id="374" name="n_4aveValue【福祉施設】&#10;一人当たり面積"/>
        <xdr:cNvSpPr txBox="1"/>
      </xdr:nvSpPr>
      <xdr:spPr>
        <a:xfrm>
          <a:off x="6181725" y="140201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119380</xdr:rowOff>
    </xdr:from>
    <xdr:ext cx="469900" cy="248920"/>
    <xdr:sp macro="" textlink="">
      <xdr:nvSpPr>
        <xdr:cNvPr id="375" name="n_1mainValue【福祉施設】&#10;一人当たり面積"/>
        <xdr:cNvSpPr txBox="1"/>
      </xdr:nvSpPr>
      <xdr:spPr>
        <a:xfrm>
          <a:off x="8613775" y="136639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126365</xdr:rowOff>
    </xdr:from>
    <xdr:ext cx="469265" cy="248920"/>
    <xdr:sp macro="" textlink="">
      <xdr:nvSpPr>
        <xdr:cNvPr id="376" name="n_2mainValue【福祉施設】&#10;一人当たり面積"/>
        <xdr:cNvSpPr txBox="1"/>
      </xdr:nvSpPr>
      <xdr:spPr>
        <a:xfrm>
          <a:off x="7816850" y="136709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134620</xdr:rowOff>
    </xdr:from>
    <xdr:ext cx="469265" cy="249555"/>
    <xdr:sp macro="" textlink="">
      <xdr:nvSpPr>
        <xdr:cNvPr id="377" name="n_3mainValue【福祉施設】&#10;一人当たり面積"/>
        <xdr:cNvSpPr txBox="1"/>
      </xdr:nvSpPr>
      <xdr:spPr>
        <a:xfrm>
          <a:off x="6991350" y="136791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130175</xdr:rowOff>
    </xdr:from>
    <xdr:ext cx="469265" cy="248920"/>
    <xdr:sp macro="" textlink="">
      <xdr:nvSpPr>
        <xdr:cNvPr id="378" name="n_4mainValue【福祉施設】&#10;一人当たり面積"/>
        <xdr:cNvSpPr txBox="1"/>
      </xdr:nvSpPr>
      <xdr:spPr>
        <a:xfrm>
          <a:off x="6181725" y="136747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7" name="テキスト ボックス 386"/>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9" name="テキスト ボックス 388"/>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1" name="テキスト ボックス 390"/>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5" name="テキスト ボックス 394"/>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1" name="テキスト ボックス 400"/>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136525</xdr:rowOff>
    </xdr:from>
    <xdr:to xmlns:xdr="http://schemas.openxmlformats.org/drawingml/2006/spreadsheetDrawing">
      <xdr:col>24</xdr:col>
      <xdr:colOff>62865</xdr:colOff>
      <xdr:row>109</xdr:row>
      <xdr:rowOff>35560</xdr:rowOff>
    </xdr:to>
    <xdr:cxnSp macro="">
      <xdr:nvCxnSpPr>
        <xdr:cNvPr id="404" name="直線コネクタ 403"/>
        <xdr:cNvCxnSpPr/>
      </xdr:nvCxnSpPr>
      <xdr:spPr>
        <a:xfrm flipV="1">
          <a:off x="4253865" y="1671002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5" name="【市民会館】&#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6" name="直線コネクタ 405"/>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83185</xdr:rowOff>
    </xdr:from>
    <xdr:ext cx="404495" cy="259080"/>
    <xdr:sp macro="" textlink="">
      <xdr:nvSpPr>
        <xdr:cNvPr id="407" name="【市民会館】&#10;有形固定資産減価償却率最大値テキスト"/>
        <xdr:cNvSpPr txBox="1"/>
      </xdr:nvSpPr>
      <xdr:spPr>
        <a:xfrm>
          <a:off x="4292600" y="1648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136525</xdr:rowOff>
    </xdr:from>
    <xdr:to xmlns:xdr="http://schemas.openxmlformats.org/drawingml/2006/spreadsheetDrawing">
      <xdr:col>24</xdr:col>
      <xdr:colOff>152400</xdr:colOff>
      <xdr:row>100</xdr:row>
      <xdr:rowOff>136525</xdr:rowOff>
    </xdr:to>
    <xdr:cxnSp macro="">
      <xdr:nvCxnSpPr>
        <xdr:cNvPr id="408" name="直線コネクタ 407"/>
        <xdr:cNvCxnSpPr/>
      </xdr:nvCxnSpPr>
      <xdr:spPr>
        <a:xfrm>
          <a:off x="4181475" y="16710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139700</xdr:rowOff>
    </xdr:from>
    <xdr:ext cx="404495" cy="259080"/>
    <xdr:sp macro="" textlink="">
      <xdr:nvSpPr>
        <xdr:cNvPr id="409" name="【市民会館】&#10;有形固定資産減価償却率平均値テキスト"/>
        <xdr:cNvSpPr txBox="1"/>
      </xdr:nvSpPr>
      <xdr:spPr>
        <a:xfrm>
          <a:off x="4292600" y="172275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116840</xdr:rowOff>
    </xdr:from>
    <xdr:to xmlns:xdr="http://schemas.openxmlformats.org/drawingml/2006/spreadsheetDrawing">
      <xdr:col>24</xdr:col>
      <xdr:colOff>114300</xdr:colOff>
      <xdr:row>105</xdr:row>
      <xdr:rowOff>46990</xdr:rowOff>
    </xdr:to>
    <xdr:sp macro="" textlink="">
      <xdr:nvSpPr>
        <xdr:cNvPr id="410" name="フローチャート: 判断 409"/>
        <xdr:cNvSpPr/>
      </xdr:nvSpPr>
      <xdr:spPr>
        <a:xfrm>
          <a:off x="4203700"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34925</xdr:rowOff>
    </xdr:from>
    <xdr:to xmlns:xdr="http://schemas.openxmlformats.org/drawingml/2006/spreadsheetDrawing">
      <xdr:col>20</xdr:col>
      <xdr:colOff>38100</xdr:colOff>
      <xdr:row>104</xdr:row>
      <xdr:rowOff>136525</xdr:rowOff>
    </xdr:to>
    <xdr:sp macro="" textlink="">
      <xdr:nvSpPr>
        <xdr:cNvPr id="411" name="フローチャート: 判断 410"/>
        <xdr:cNvSpPr/>
      </xdr:nvSpPr>
      <xdr:spPr>
        <a:xfrm>
          <a:off x="3444875" y="17294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412" name="フローチャート: 判断 411"/>
        <xdr:cNvSpPr/>
      </xdr:nvSpPr>
      <xdr:spPr>
        <a:xfrm>
          <a:off x="2619375"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71120</xdr:rowOff>
    </xdr:from>
    <xdr:to xmlns:xdr="http://schemas.openxmlformats.org/drawingml/2006/spreadsheetDrawing">
      <xdr:col>10</xdr:col>
      <xdr:colOff>165100</xdr:colOff>
      <xdr:row>105</xdr:row>
      <xdr:rowOff>1270</xdr:rowOff>
    </xdr:to>
    <xdr:sp macro="" textlink="">
      <xdr:nvSpPr>
        <xdr:cNvPr id="413" name="フローチャート: 判断 412"/>
        <xdr:cNvSpPr/>
      </xdr:nvSpPr>
      <xdr:spPr>
        <a:xfrm>
          <a:off x="18097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8890</xdr:rowOff>
    </xdr:from>
    <xdr:to xmlns:xdr="http://schemas.openxmlformats.org/drawingml/2006/spreadsheetDrawing">
      <xdr:col>6</xdr:col>
      <xdr:colOff>38100</xdr:colOff>
      <xdr:row>104</xdr:row>
      <xdr:rowOff>110490</xdr:rowOff>
    </xdr:to>
    <xdr:sp macro="" textlink="">
      <xdr:nvSpPr>
        <xdr:cNvPr id="414" name="フローチャート: 判断 413"/>
        <xdr:cNvSpPr/>
      </xdr:nvSpPr>
      <xdr:spPr>
        <a:xfrm>
          <a:off x="1000125" y="17268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6" name="テキスト ボックス 4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9" name="テキスト ボックス 4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146050</xdr:rowOff>
    </xdr:from>
    <xdr:to xmlns:xdr="http://schemas.openxmlformats.org/drawingml/2006/spreadsheetDrawing">
      <xdr:col>24</xdr:col>
      <xdr:colOff>114300</xdr:colOff>
      <xdr:row>106</xdr:row>
      <xdr:rowOff>76200</xdr:rowOff>
    </xdr:to>
    <xdr:sp macro="" textlink="">
      <xdr:nvSpPr>
        <xdr:cNvPr id="420" name="楕円 419"/>
        <xdr:cNvSpPr/>
      </xdr:nvSpPr>
      <xdr:spPr>
        <a:xfrm>
          <a:off x="4203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124460</xdr:rowOff>
    </xdr:from>
    <xdr:ext cx="404495" cy="259080"/>
    <xdr:sp macro="" textlink="">
      <xdr:nvSpPr>
        <xdr:cNvPr id="421" name="【市民会館】&#10;有形固定資産減価償却率該当値テキスト"/>
        <xdr:cNvSpPr txBox="1"/>
      </xdr:nvSpPr>
      <xdr:spPr>
        <a:xfrm>
          <a:off x="4292600" y="17555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93980</xdr:rowOff>
    </xdr:from>
    <xdr:to xmlns:xdr="http://schemas.openxmlformats.org/drawingml/2006/spreadsheetDrawing">
      <xdr:col>20</xdr:col>
      <xdr:colOff>38100</xdr:colOff>
      <xdr:row>106</xdr:row>
      <xdr:rowOff>24130</xdr:rowOff>
    </xdr:to>
    <xdr:sp macro="" textlink="">
      <xdr:nvSpPr>
        <xdr:cNvPr id="422" name="楕円 421"/>
        <xdr:cNvSpPr/>
      </xdr:nvSpPr>
      <xdr:spPr>
        <a:xfrm>
          <a:off x="3444875" y="17524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144780</xdr:rowOff>
    </xdr:from>
    <xdr:to xmlns:xdr="http://schemas.openxmlformats.org/drawingml/2006/spreadsheetDrawing">
      <xdr:col>24</xdr:col>
      <xdr:colOff>63500</xdr:colOff>
      <xdr:row>106</xdr:row>
      <xdr:rowOff>25400</xdr:rowOff>
    </xdr:to>
    <xdr:cxnSp macro="">
      <xdr:nvCxnSpPr>
        <xdr:cNvPr id="423" name="直線コネクタ 422"/>
        <xdr:cNvCxnSpPr/>
      </xdr:nvCxnSpPr>
      <xdr:spPr>
        <a:xfrm>
          <a:off x="3492500" y="17575530"/>
          <a:ext cx="762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73025</xdr:rowOff>
    </xdr:from>
    <xdr:to xmlns:xdr="http://schemas.openxmlformats.org/drawingml/2006/spreadsheetDrawing">
      <xdr:col>15</xdr:col>
      <xdr:colOff>101600</xdr:colOff>
      <xdr:row>106</xdr:row>
      <xdr:rowOff>3175</xdr:rowOff>
    </xdr:to>
    <xdr:sp macro="" textlink="">
      <xdr:nvSpPr>
        <xdr:cNvPr id="424" name="楕円 423"/>
        <xdr:cNvSpPr/>
      </xdr:nvSpPr>
      <xdr:spPr>
        <a:xfrm>
          <a:off x="2619375"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123825</xdr:rowOff>
    </xdr:from>
    <xdr:to xmlns:xdr="http://schemas.openxmlformats.org/drawingml/2006/spreadsheetDrawing">
      <xdr:col>19</xdr:col>
      <xdr:colOff>174625</xdr:colOff>
      <xdr:row>105</xdr:row>
      <xdr:rowOff>144780</xdr:rowOff>
    </xdr:to>
    <xdr:cxnSp macro="">
      <xdr:nvCxnSpPr>
        <xdr:cNvPr id="425" name="直線コネクタ 424"/>
        <xdr:cNvCxnSpPr/>
      </xdr:nvCxnSpPr>
      <xdr:spPr>
        <a:xfrm>
          <a:off x="2670175" y="1755457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84455</xdr:rowOff>
    </xdr:from>
    <xdr:to xmlns:xdr="http://schemas.openxmlformats.org/drawingml/2006/spreadsheetDrawing">
      <xdr:col>10</xdr:col>
      <xdr:colOff>165100</xdr:colOff>
      <xdr:row>106</xdr:row>
      <xdr:rowOff>14605</xdr:rowOff>
    </xdr:to>
    <xdr:sp macro="" textlink="">
      <xdr:nvSpPr>
        <xdr:cNvPr id="426" name="楕円 425"/>
        <xdr:cNvSpPr/>
      </xdr:nvSpPr>
      <xdr:spPr>
        <a:xfrm>
          <a:off x="180975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123825</xdr:rowOff>
    </xdr:from>
    <xdr:to xmlns:xdr="http://schemas.openxmlformats.org/drawingml/2006/spreadsheetDrawing">
      <xdr:col>15</xdr:col>
      <xdr:colOff>50800</xdr:colOff>
      <xdr:row>105</xdr:row>
      <xdr:rowOff>135255</xdr:rowOff>
    </xdr:to>
    <xdr:cxnSp macro="">
      <xdr:nvCxnSpPr>
        <xdr:cNvPr id="427" name="直線コネクタ 426"/>
        <xdr:cNvCxnSpPr/>
      </xdr:nvCxnSpPr>
      <xdr:spPr>
        <a:xfrm flipV="1">
          <a:off x="1860550" y="1755457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144780</xdr:rowOff>
    </xdr:from>
    <xdr:to xmlns:xdr="http://schemas.openxmlformats.org/drawingml/2006/spreadsheetDrawing">
      <xdr:col>6</xdr:col>
      <xdr:colOff>38100</xdr:colOff>
      <xdr:row>105</xdr:row>
      <xdr:rowOff>74930</xdr:rowOff>
    </xdr:to>
    <xdr:sp macro="" textlink="">
      <xdr:nvSpPr>
        <xdr:cNvPr id="428" name="楕円 427"/>
        <xdr:cNvSpPr/>
      </xdr:nvSpPr>
      <xdr:spPr>
        <a:xfrm>
          <a:off x="1000125" y="17404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24130</xdr:rowOff>
    </xdr:from>
    <xdr:to xmlns:xdr="http://schemas.openxmlformats.org/drawingml/2006/spreadsheetDrawing">
      <xdr:col>10</xdr:col>
      <xdr:colOff>114300</xdr:colOff>
      <xdr:row>105</xdr:row>
      <xdr:rowOff>135255</xdr:rowOff>
    </xdr:to>
    <xdr:cxnSp macro="">
      <xdr:nvCxnSpPr>
        <xdr:cNvPr id="429" name="直線コネクタ 428"/>
        <xdr:cNvCxnSpPr/>
      </xdr:nvCxnSpPr>
      <xdr:spPr>
        <a:xfrm>
          <a:off x="1047750" y="17454880"/>
          <a:ext cx="8128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153035</xdr:rowOff>
    </xdr:from>
    <xdr:ext cx="405130" cy="259080"/>
    <xdr:sp macro="" textlink="">
      <xdr:nvSpPr>
        <xdr:cNvPr id="430" name="n_1aveValue【市民会館】&#10;有形固定資産減価償却率"/>
        <xdr:cNvSpPr txBox="1"/>
      </xdr:nvSpPr>
      <xdr:spPr>
        <a:xfrm>
          <a:off x="3296285" y="1706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133985</xdr:rowOff>
    </xdr:from>
    <xdr:ext cx="405130" cy="258445"/>
    <xdr:sp macro="" textlink="">
      <xdr:nvSpPr>
        <xdr:cNvPr id="431" name="n_2aveValue【市民会館】&#10;有形固定資産減価償却率"/>
        <xdr:cNvSpPr txBox="1"/>
      </xdr:nvSpPr>
      <xdr:spPr>
        <a:xfrm>
          <a:off x="2483485" y="17050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17780</xdr:rowOff>
    </xdr:from>
    <xdr:ext cx="405130" cy="258445"/>
    <xdr:sp macro="" textlink="">
      <xdr:nvSpPr>
        <xdr:cNvPr id="432" name="n_3aveValue【市民会館】&#10;有形固定資産減価償却率"/>
        <xdr:cNvSpPr txBox="1"/>
      </xdr:nvSpPr>
      <xdr:spPr>
        <a:xfrm>
          <a:off x="1673860" y="17105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127000</xdr:rowOff>
    </xdr:from>
    <xdr:ext cx="405130" cy="259080"/>
    <xdr:sp macro="" textlink="">
      <xdr:nvSpPr>
        <xdr:cNvPr id="433" name="n_4aveValue【市民会館】&#10;有形固定資産減価償却率"/>
        <xdr:cNvSpPr txBox="1"/>
      </xdr:nvSpPr>
      <xdr:spPr>
        <a:xfrm>
          <a:off x="864235" y="17043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15240</xdr:rowOff>
    </xdr:from>
    <xdr:ext cx="405130" cy="259080"/>
    <xdr:sp macro="" textlink="">
      <xdr:nvSpPr>
        <xdr:cNvPr id="434" name="n_1mainValue【市民会館】&#10;有形固定資産減価償却率"/>
        <xdr:cNvSpPr txBox="1"/>
      </xdr:nvSpPr>
      <xdr:spPr>
        <a:xfrm>
          <a:off x="329628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166370</xdr:rowOff>
    </xdr:from>
    <xdr:ext cx="405130" cy="258445"/>
    <xdr:sp macro="" textlink="">
      <xdr:nvSpPr>
        <xdr:cNvPr id="435" name="n_2mainValue【市民会館】&#10;有形固定資産減価償却率"/>
        <xdr:cNvSpPr txBox="1"/>
      </xdr:nvSpPr>
      <xdr:spPr>
        <a:xfrm>
          <a:off x="2483485" y="17597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6350</xdr:rowOff>
    </xdr:from>
    <xdr:ext cx="405130" cy="258445"/>
    <xdr:sp macro="" textlink="">
      <xdr:nvSpPr>
        <xdr:cNvPr id="436" name="n_3mainValue【市民会館】&#10;有形固定資産減価償却率"/>
        <xdr:cNvSpPr txBox="1"/>
      </xdr:nvSpPr>
      <xdr:spPr>
        <a:xfrm>
          <a:off x="1673860" y="17608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66040</xdr:rowOff>
    </xdr:from>
    <xdr:ext cx="405130" cy="258445"/>
    <xdr:sp macro="" textlink="">
      <xdr:nvSpPr>
        <xdr:cNvPr id="437" name="n_4mainValue【市民会館】&#10;有形固定資産減価償却率"/>
        <xdr:cNvSpPr txBox="1"/>
      </xdr:nvSpPr>
      <xdr:spPr>
        <a:xfrm>
          <a:off x="864235" y="17496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6" name="テキスト ボックス 445"/>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9" name="テキスト ボックス 448"/>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1" name="テキスト ボックス 450"/>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3" name="テキスト ボックス 452"/>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5" name="テキスト ボックス 454"/>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7" name="テキスト ボックス 456"/>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99</xdr:row>
      <xdr:rowOff>148590</xdr:rowOff>
    </xdr:from>
    <xdr:to xmlns:xdr="http://schemas.openxmlformats.org/drawingml/2006/spreadsheetDrawing">
      <xdr:col>54</xdr:col>
      <xdr:colOff>174625</xdr:colOff>
      <xdr:row>108</xdr:row>
      <xdr:rowOff>83820</xdr:rowOff>
    </xdr:to>
    <xdr:cxnSp macro="">
      <xdr:nvCxnSpPr>
        <xdr:cNvPr id="461" name="直線コネクタ 460"/>
        <xdr:cNvCxnSpPr/>
      </xdr:nvCxnSpPr>
      <xdr:spPr>
        <a:xfrm flipV="1">
          <a:off x="9604375" y="1655064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87630</xdr:rowOff>
    </xdr:from>
    <xdr:ext cx="469265" cy="258445"/>
    <xdr:sp macro="" textlink="">
      <xdr:nvSpPr>
        <xdr:cNvPr id="462" name="【市民会館】&#10;一人当たり面積最小値テキスト"/>
        <xdr:cNvSpPr txBox="1"/>
      </xdr:nvSpPr>
      <xdr:spPr>
        <a:xfrm>
          <a:off x="9642475" y="18032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83820</xdr:rowOff>
    </xdr:from>
    <xdr:to xmlns:xdr="http://schemas.openxmlformats.org/drawingml/2006/spreadsheetDrawing">
      <xdr:col>55</xdr:col>
      <xdr:colOff>88900</xdr:colOff>
      <xdr:row>108</xdr:row>
      <xdr:rowOff>83820</xdr:rowOff>
    </xdr:to>
    <xdr:cxnSp macro="">
      <xdr:nvCxnSpPr>
        <xdr:cNvPr id="463" name="直線コネクタ 462"/>
        <xdr:cNvCxnSpPr/>
      </xdr:nvCxnSpPr>
      <xdr:spPr>
        <a:xfrm>
          <a:off x="9531350" y="18028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95250</xdr:rowOff>
    </xdr:from>
    <xdr:ext cx="469265" cy="259080"/>
    <xdr:sp macro="" textlink="">
      <xdr:nvSpPr>
        <xdr:cNvPr id="464" name="【市民会館】&#10;一人当たり面積最大値テキスト"/>
        <xdr:cNvSpPr txBox="1"/>
      </xdr:nvSpPr>
      <xdr:spPr>
        <a:xfrm>
          <a:off x="9642475" y="16325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148590</xdr:rowOff>
    </xdr:from>
    <xdr:to xmlns:xdr="http://schemas.openxmlformats.org/drawingml/2006/spreadsheetDrawing">
      <xdr:col>55</xdr:col>
      <xdr:colOff>88900</xdr:colOff>
      <xdr:row>99</xdr:row>
      <xdr:rowOff>148590</xdr:rowOff>
    </xdr:to>
    <xdr:cxnSp macro="">
      <xdr:nvCxnSpPr>
        <xdr:cNvPr id="465" name="直線コネクタ 464"/>
        <xdr:cNvCxnSpPr/>
      </xdr:nvCxnSpPr>
      <xdr:spPr>
        <a:xfrm>
          <a:off x="9531350" y="16550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163830</xdr:rowOff>
    </xdr:from>
    <xdr:ext cx="469265" cy="259080"/>
    <xdr:sp macro="" textlink="">
      <xdr:nvSpPr>
        <xdr:cNvPr id="466" name="【市民会館】&#10;一人当たり面積平均値テキスト"/>
        <xdr:cNvSpPr txBox="1"/>
      </xdr:nvSpPr>
      <xdr:spPr>
        <a:xfrm>
          <a:off x="9642475" y="174231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13970</xdr:rowOff>
    </xdr:from>
    <xdr:to xmlns:xdr="http://schemas.openxmlformats.org/drawingml/2006/spreadsheetDrawing">
      <xdr:col>55</xdr:col>
      <xdr:colOff>50800</xdr:colOff>
      <xdr:row>105</xdr:row>
      <xdr:rowOff>115570</xdr:rowOff>
    </xdr:to>
    <xdr:sp macro="" textlink="">
      <xdr:nvSpPr>
        <xdr:cNvPr id="467" name="フローチャート: 判断 466"/>
        <xdr:cNvSpPr/>
      </xdr:nvSpPr>
      <xdr:spPr>
        <a:xfrm>
          <a:off x="9569450"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162560</xdr:rowOff>
    </xdr:from>
    <xdr:to xmlns:xdr="http://schemas.openxmlformats.org/drawingml/2006/spreadsheetDrawing">
      <xdr:col>50</xdr:col>
      <xdr:colOff>165100</xdr:colOff>
      <xdr:row>105</xdr:row>
      <xdr:rowOff>92710</xdr:rowOff>
    </xdr:to>
    <xdr:sp macro="" textlink="">
      <xdr:nvSpPr>
        <xdr:cNvPr id="468" name="フローチャート: 判断 467"/>
        <xdr:cNvSpPr/>
      </xdr:nvSpPr>
      <xdr:spPr>
        <a:xfrm>
          <a:off x="8794750" y="174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166370</xdr:rowOff>
    </xdr:from>
    <xdr:to xmlns:xdr="http://schemas.openxmlformats.org/drawingml/2006/spreadsheetDrawing">
      <xdr:col>46</xdr:col>
      <xdr:colOff>38100</xdr:colOff>
      <xdr:row>105</xdr:row>
      <xdr:rowOff>96520</xdr:rowOff>
    </xdr:to>
    <xdr:sp macro="" textlink="">
      <xdr:nvSpPr>
        <xdr:cNvPr id="469" name="フローチャート: 判断 468"/>
        <xdr:cNvSpPr/>
      </xdr:nvSpPr>
      <xdr:spPr>
        <a:xfrm>
          <a:off x="7985125" y="174256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71120</xdr:rowOff>
    </xdr:from>
    <xdr:to xmlns:xdr="http://schemas.openxmlformats.org/drawingml/2006/spreadsheetDrawing">
      <xdr:col>41</xdr:col>
      <xdr:colOff>101600</xdr:colOff>
      <xdr:row>106</xdr:row>
      <xdr:rowOff>1270</xdr:rowOff>
    </xdr:to>
    <xdr:sp macro="" textlink="">
      <xdr:nvSpPr>
        <xdr:cNvPr id="470" name="フローチャート: 判断 469"/>
        <xdr:cNvSpPr/>
      </xdr:nvSpPr>
      <xdr:spPr>
        <a:xfrm>
          <a:off x="7159625"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78740</xdr:rowOff>
    </xdr:from>
    <xdr:to xmlns:xdr="http://schemas.openxmlformats.org/drawingml/2006/spreadsheetDrawing">
      <xdr:col>36</xdr:col>
      <xdr:colOff>165100</xdr:colOff>
      <xdr:row>106</xdr:row>
      <xdr:rowOff>8890</xdr:rowOff>
    </xdr:to>
    <xdr:sp macro="" textlink="">
      <xdr:nvSpPr>
        <xdr:cNvPr id="471" name="フローチャート: 判断 470"/>
        <xdr:cNvSpPr/>
      </xdr:nvSpPr>
      <xdr:spPr>
        <a:xfrm>
          <a:off x="6350000" y="1750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4" name="テキスト ボックス 4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135890</xdr:rowOff>
    </xdr:from>
    <xdr:to xmlns:xdr="http://schemas.openxmlformats.org/drawingml/2006/spreadsheetDrawing">
      <xdr:col>55</xdr:col>
      <xdr:colOff>50800</xdr:colOff>
      <xdr:row>104</xdr:row>
      <xdr:rowOff>66040</xdr:rowOff>
    </xdr:to>
    <xdr:sp macro="" textlink="">
      <xdr:nvSpPr>
        <xdr:cNvPr id="477" name="楕円 476"/>
        <xdr:cNvSpPr/>
      </xdr:nvSpPr>
      <xdr:spPr>
        <a:xfrm>
          <a:off x="9569450" y="17223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102</xdr:row>
      <xdr:rowOff>158750</xdr:rowOff>
    </xdr:from>
    <xdr:ext cx="469265" cy="259080"/>
    <xdr:sp macro="" textlink="">
      <xdr:nvSpPr>
        <xdr:cNvPr id="478" name="【市民会館】&#10;一人当たり面積該当値テキスト"/>
        <xdr:cNvSpPr txBox="1"/>
      </xdr:nvSpPr>
      <xdr:spPr>
        <a:xfrm>
          <a:off x="9642475" y="17075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147320</xdr:rowOff>
    </xdr:from>
    <xdr:to xmlns:xdr="http://schemas.openxmlformats.org/drawingml/2006/spreadsheetDrawing">
      <xdr:col>50</xdr:col>
      <xdr:colOff>165100</xdr:colOff>
      <xdr:row>104</xdr:row>
      <xdr:rowOff>77470</xdr:rowOff>
    </xdr:to>
    <xdr:sp macro="" textlink="">
      <xdr:nvSpPr>
        <xdr:cNvPr id="479" name="楕円 478"/>
        <xdr:cNvSpPr/>
      </xdr:nvSpPr>
      <xdr:spPr>
        <a:xfrm>
          <a:off x="879475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15240</xdr:rowOff>
    </xdr:from>
    <xdr:to xmlns:xdr="http://schemas.openxmlformats.org/drawingml/2006/spreadsheetDrawing">
      <xdr:col>55</xdr:col>
      <xdr:colOff>0</xdr:colOff>
      <xdr:row>104</xdr:row>
      <xdr:rowOff>26670</xdr:rowOff>
    </xdr:to>
    <xdr:cxnSp macro="">
      <xdr:nvCxnSpPr>
        <xdr:cNvPr id="480" name="直線コネクタ 479"/>
        <xdr:cNvCxnSpPr/>
      </xdr:nvCxnSpPr>
      <xdr:spPr>
        <a:xfrm flipV="1">
          <a:off x="8845550" y="17274540"/>
          <a:ext cx="7588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162560</xdr:rowOff>
    </xdr:from>
    <xdr:to xmlns:xdr="http://schemas.openxmlformats.org/drawingml/2006/spreadsheetDrawing">
      <xdr:col>46</xdr:col>
      <xdr:colOff>38100</xdr:colOff>
      <xdr:row>104</xdr:row>
      <xdr:rowOff>92710</xdr:rowOff>
    </xdr:to>
    <xdr:sp macro="" textlink="">
      <xdr:nvSpPr>
        <xdr:cNvPr id="481" name="楕円 480"/>
        <xdr:cNvSpPr/>
      </xdr:nvSpPr>
      <xdr:spPr>
        <a:xfrm>
          <a:off x="7985125" y="17250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104</xdr:row>
      <xdr:rowOff>26670</xdr:rowOff>
    </xdr:from>
    <xdr:to xmlns:xdr="http://schemas.openxmlformats.org/drawingml/2006/spreadsheetDrawing">
      <xdr:col>50</xdr:col>
      <xdr:colOff>114300</xdr:colOff>
      <xdr:row>104</xdr:row>
      <xdr:rowOff>41910</xdr:rowOff>
    </xdr:to>
    <xdr:cxnSp macro="">
      <xdr:nvCxnSpPr>
        <xdr:cNvPr id="482" name="直線コネクタ 481"/>
        <xdr:cNvCxnSpPr/>
      </xdr:nvCxnSpPr>
      <xdr:spPr>
        <a:xfrm flipV="1">
          <a:off x="8032750" y="1728597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2540</xdr:rowOff>
    </xdr:from>
    <xdr:to xmlns:xdr="http://schemas.openxmlformats.org/drawingml/2006/spreadsheetDrawing">
      <xdr:col>41</xdr:col>
      <xdr:colOff>101600</xdr:colOff>
      <xdr:row>104</xdr:row>
      <xdr:rowOff>104140</xdr:rowOff>
    </xdr:to>
    <xdr:sp macro="" textlink="">
      <xdr:nvSpPr>
        <xdr:cNvPr id="483" name="楕円 482"/>
        <xdr:cNvSpPr/>
      </xdr:nvSpPr>
      <xdr:spPr>
        <a:xfrm>
          <a:off x="7159625"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41910</xdr:rowOff>
    </xdr:from>
    <xdr:to xmlns:xdr="http://schemas.openxmlformats.org/drawingml/2006/spreadsheetDrawing">
      <xdr:col>45</xdr:col>
      <xdr:colOff>174625</xdr:colOff>
      <xdr:row>104</xdr:row>
      <xdr:rowOff>53340</xdr:rowOff>
    </xdr:to>
    <xdr:cxnSp macro="">
      <xdr:nvCxnSpPr>
        <xdr:cNvPr id="484" name="直線コネクタ 483"/>
        <xdr:cNvCxnSpPr/>
      </xdr:nvCxnSpPr>
      <xdr:spPr>
        <a:xfrm flipV="1">
          <a:off x="7210425" y="1730121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104</xdr:row>
      <xdr:rowOff>13970</xdr:rowOff>
    </xdr:from>
    <xdr:to xmlns:xdr="http://schemas.openxmlformats.org/drawingml/2006/spreadsheetDrawing">
      <xdr:col>36</xdr:col>
      <xdr:colOff>165100</xdr:colOff>
      <xdr:row>104</xdr:row>
      <xdr:rowOff>115570</xdr:rowOff>
    </xdr:to>
    <xdr:sp macro="" textlink="">
      <xdr:nvSpPr>
        <xdr:cNvPr id="485" name="楕円 484"/>
        <xdr:cNvSpPr/>
      </xdr:nvSpPr>
      <xdr:spPr>
        <a:xfrm>
          <a:off x="63500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104</xdr:row>
      <xdr:rowOff>53340</xdr:rowOff>
    </xdr:from>
    <xdr:to xmlns:xdr="http://schemas.openxmlformats.org/drawingml/2006/spreadsheetDrawing">
      <xdr:col>41</xdr:col>
      <xdr:colOff>50800</xdr:colOff>
      <xdr:row>104</xdr:row>
      <xdr:rowOff>64770</xdr:rowOff>
    </xdr:to>
    <xdr:cxnSp macro="">
      <xdr:nvCxnSpPr>
        <xdr:cNvPr id="486" name="直線コネクタ 485"/>
        <xdr:cNvCxnSpPr/>
      </xdr:nvCxnSpPr>
      <xdr:spPr>
        <a:xfrm flipV="1">
          <a:off x="6400800" y="1731264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83820</xdr:rowOff>
    </xdr:from>
    <xdr:ext cx="469900" cy="259080"/>
    <xdr:sp macro="" textlink="">
      <xdr:nvSpPr>
        <xdr:cNvPr id="487" name="n_1aveValue【市民会館】&#10;一人当たり面積"/>
        <xdr:cNvSpPr txBox="1"/>
      </xdr:nvSpPr>
      <xdr:spPr>
        <a:xfrm>
          <a:off x="8613775" y="17514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87630</xdr:rowOff>
    </xdr:from>
    <xdr:ext cx="469265" cy="258445"/>
    <xdr:sp macro="" textlink="">
      <xdr:nvSpPr>
        <xdr:cNvPr id="488" name="n_2aveValue【市民会館】&#10;一人当たり面積"/>
        <xdr:cNvSpPr txBox="1"/>
      </xdr:nvSpPr>
      <xdr:spPr>
        <a:xfrm>
          <a:off x="7816850" y="17518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163830</xdr:rowOff>
    </xdr:from>
    <xdr:ext cx="469265" cy="259080"/>
    <xdr:sp macro="" textlink="">
      <xdr:nvSpPr>
        <xdr:cNvPr id="489" name="n_3aveValue【市民会館】&#10;一人当たり面積"/>
        <xdr:cNvSpPr txBox="1"/>
      </xdr:nvSpPr>
      <xdr:spPr>
        <a:xfrm>
          <a:off x="6991350" y="17594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0</xdr:rowOff>
    </xdr:from>
    <xdr:ext cx="469265" cy="259080"/>
    <xdr:sp macro="" textlink="">
      <xdr:nvSpPr>
        <xdr:cNvPr id="490" name="n_4aveValue【市民会館】&#10;一人当たり面積"/>
        <xdr:cNvSpPr txBox="1"/>
      </xdr:nvSpPr>
      <xdr:spPr>
        <a:xfrm>
          <a:off x="6181725" y="17602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102</xdr:row>
      <xdr:rowOff>93980</xdr:rowOff>
    </xdr:from>
    <xdr:ext cx="469900" cy="259080"/>
    <xdr:sp macro="" textlink="">
      <xdr:nvSpPr>
        <xdr:cNvPr id="491" name="n_1mainValue【市民会館】&#10;一人当たり面積"/>
        <xdr:cNvSpPr txBox="1"/>
      </xdr:nvSpPr>
      <xdr:spPr>
        <a:xfrm>
          <a:off x="8613775" y="1701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109220</xdr:rowOff>
    </xdr:from>
    <xdr:ext cx="469265" cy="258445"/>
    <xdr:sp macro="" textlink="">
      <xdr:nvSpPr>
        <xdr:cNvPr id="492" name="n_2mainValue【市民会館】&#10;一人当たり面積"/>
        <xdr:cNvSpPr txBox="1"/>
      </xdr:nvSpPr>
      <xdr:spPr>
        <a:xfrm>
          <a:off x="7816850" y="17025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120650</xdr:rowOff>
    </xdr:from>
    <xdr:ext cx="469265" cy="258445"/>
    <xdr:sp macro="" textlink="">
      <xdr:nvSpPr>
        <xdr:cNvPr id="493" name="n_3mainValue【市民会館】&#10;一人当たり面積"/>
        <xdr:cNvSpPr txBox="1"/>
      </xdr:nvSpPr>
      <xdr:spPr>
        <a:xfrm>
          <a:off x="6991350" y="1703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102</xdr:row>
      <xdr:rowOff>132080</xdr:rowOff>
    </xdr:from>
    <xdr:ext cx="469265" cy="258445"/>
    <xdr:sp macro="" textlink="">
      <xdr:nvSpPr>
        <xdr:cNvPr id="494" name="n_4mainValue【市民会館】&#10;一人当たり面積"/>
        <xdr:cNvSpPr txBox="1"/>
      </xdr:nvSpPr>
      <xdr:spPr>
        <a:xfrm>
          <a:off x="6181725" y="1704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95" name="正方形/長方形 494"/>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96" name="正方形/長方形 495"/>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97" name="正方形/長方形 496"/>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8" name="正方形/長方形 497"/>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9" name="正方形/長方形 498"/>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500" name="正方形/長方形 499"/>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501" name="正方形/長方形 500"/>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2" name="正方形/長方形 501"/>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503" name="テキスト ボックス 502"/>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504" name="直線コネクタ 50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505" name="テキスト ボックス 504"/>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506" name="直線コネクタ 505"/>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507" name="テキスト ボックス 506"/>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508" name="直線コネクタ 507"/>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509" name="テキスト ボックス 508"/>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510" name="直線コネクタ 509"/>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511" name="テキスト ボックス 510"/>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512" name="直線コネクタ 511"/>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513" name="テキスト ボックス 512"/>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514" name="直線コネクタ 513"/>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83185</xdr:rowOff>
    </xdr:from>
    <xdr:ext cx="403225" cy="248920"/>
    <xdr:sp macro="" textlink="">
      <xdr:nvSpPr>
        <xdr:cNvPr id="515" name="テキスト ボックス 514"/>
        <xdr:cNvSpPr txBox="1"/>
      </xdr:nvSpPr>
      <xdr:spPr>
        <a:xfrm>
          <a:off x="1104265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16" name="直線コネクタ 515"/>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46355</xdr:rowOff>
    </xdr:from>
    <xdr:ext cx="339090" cy="249555"/>
    <xdr:sp macro="" textlink="">
      <xdr:nvSpPr>
        <xdr:cNvPr id="517" name="テキスト ボックス 516"/>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18"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92075</xdr:rowOff>
    </xdr:from>
    <xdr:to xmlns:xdr="http://schemas.openxmlformats.org/drawingml/2006/spreadsheetDrawing">
      <xdr:col>85</xdr:col>
      <xdr:colOff>126365</xdr:colOff>
      <xdr:row>42</xdr:row>
      <xdr:rowOff>17145</xdr:rowOff>
    </xdr:to>
    <xdr:cxnSp macro="">
      <xdr:nvCxnSpPr>
        <xdr:cNvPr id="519" name="直線コネクタ 518"/>
        <xdr:cNvCxnSpPr/>
      </xdr:nvCxnSpPr>
      <xdr:spPr>
        <a:xfrm flipV="1">
          <a:off x="14969490" y="571182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20320</xdr:rowOff>
    </xdr:from>
    <xdr:ext cx="404495" cy="248920"/>
    <xdr:sp macro="" textlink="">
      <xdr:nvSpPr>
        <xdr:cNvPr id="520" name="【一般廃棄物処理施設】&#10;有形固定資産減価償却率最小値テキスト"/>
        <xdr:cNvSpPr txBox="1"/>
      </xdr:nvSpPr>
      <xdr:spPr>
        <a:xfrm>
          <a:off x="15008225" y="69608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17145</xdr:rowOff>
    </xdr:from>
    <xdr:to xmlns:xdr="http://schemas.openxmlformats.org/drawingml/2006/spreadsheetDrawing">
      <xdr:col>86</xdr:col>
      <xdr:colOff>25400</xdr:colOff>
      <xdr:row>42</xdr:row>
      <xdr:rowOff>17145</xdr:rowOff>
    </xdr:to>
    <xdr:cxnSp macro="">
      <xdr:nvCxnSpPr>
        <xdr:cNvPr id="521" name="直線コネクタ 520"/>
        <xdr:cNvCxnSpPr/>
      </xdr:nvCxnSpPr>
      <xdr:spPr>
        <a:xfrm>
          <a:off x="14881225" y="6957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40005</xdr:rowOff>
    </xdr:from>
    <xdr:ext cx="404495" cy="249555"/>
    <xdr:sp macro="" textlink="">
      <xdr:nvSpPr>
        <xdr:cNvPr id="522" name="【一般廃棄物処理施設】&#10;有形固定資産減価償却率最大値テキスト"/>
        <xdr:cNvSpPr txBox="1"/>
      </xdr:nvSpPr>
      <xdr:spPr>
        <a:xfrm>
          <a:off x="15008225" y="54946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92075</xdr:rowOff>
    </xdr:from>
    <xdr:to xmlns:xdr="http://schemas.openxmlformats.org/drawingml/2006/spreadsheetDrawing">
      <xdr:col>86</xdr:col>
      <xdr:colOff>25400</xdr:colOff>
      <xdr:row>34</xdr:row>
      <xdr:rowOff>92075</xdr:rowOff>
    </xdr:to>
    <xdr:cxnSp macro="">
      <xdr:nvCxnSpPr>
        <xdr:cNvPr id="523" name="直線コネクタ 522"/>
        <xdr:cNvCxnSpPr/>
      </xdr:nvCxnSpPr>
      <xdr:spPr>
        <a:xfrm>
          <a:off x="14881225" y="5711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17145</xdr:rowOff>
    </xdr:from>
    <xdr:ext cx="404495" cy="248920"/>
    <xdr:sp macro="" textlink="">
      <xdr:nvSpPr>
        <xdr:cNvPr id="524" name="【一般廃棄物処理施設】&#10;有形固定資産減価償却率平均値テキスト"/>
        <xdr:cNvSpPr txBox="1"/>
      </xdr:nvSpPr>
      <xdr:spPr>
        <a:xfrm>
          <a:off x="15008225" y="61321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37465</xdr:rowOff>
    </xdr:from>
    <xdr:to xmlns:xdr="http://schemas.openxmlformats.org/drawingml/2006/spreadsheetDrawing">
      <xdr:col>85</xdr:col>
      <xdr:colOff>174625</xdr:colOff>
      <xdr:row>37</xdr:row>
      <xdr:rowOff>135255</xdr:rowOff>
    </xdr:to>
    <xdr:sp macro="" textlink="">
      <xdr:nvSpPr>
        <xdr:cNvPr id="525" name="フローチャート: 判断 524"/>
        <xdr:cNvSpPr/>
      </xdr:nvSpPr>
      <xdr:spPr>
        <a:xfrm>
          <a:off x="14919325" y="61525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127000</xdr:rowOff>
    </xdr:from>
    <xdr:to xmlns:xdr="http://schemas.openxmlformats.org/drawingml/2006/spreadsheetDrawing">
      <xdr:col>81</xdr:col>
      <xdr:colOff>101600</xdr:colOff>
      <xdr:row>38</xdr:row>
      <xdr:rowOff>60325</xdr:rowOff>
    </xdr:to>
    <xdr:sp macro="" textlink="">
      <xdr:nvSpPr>
        <xdr:cNvPr id="526" name="フローチャート: 判断 525"/>
        <xdr:cNvSpPr/>
      </xdr:nvSpPr>
      <xdr:spPr>
        <a:xfrm>
          <a:off x="14144625" y="62420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149225</xdr:rowOff>
    </xdr:from>
    <xdr:to xmlns:xdr="http://schemas.openxmlformats.org/drawingml/2006/spreadsheetDrawing">
      <xdr:col>76</xdr:col>
      <xdr:colOff>165100</xdr:colOff>
      <xdr:row>38</xdr:row>
      <xdr:rowOff>81915</xdr:rowOff>
    </xdr:to>
    <xdr:sp macro="" textlink="">
      <xdr:nvSpPr>
        <xdr:cNvPr id="527" name="フローチャート: 判断 526"/>
        <xdr:cNvSpPr/>
      </xdr:nvSpPr>
      <xdr:spPr>
        <a:xfrm>
          <a:off x="13335000" y="626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114300</xdr:rowOff>
    </xdr:from>
    <xdr:to xmlns:xdr="http://schemas.openxmlformats.org/drawingml/2006/spreadsheetDrawing">
      <xdr:col>72</xdr:col>
      <xdr:colOff>38100</xdr:colOff>
      <xdr:row>38</xdr:row>
      <xdr:rowOff>46990</xdr:rowOff>
    </xdr:to>
    <xdr:sp macro="" textlink="">
      <xdr:nvSpPr>
        <xdr:cNvPr id="528" name="フローチャート: 判断 527"/>
        <xdr:cNvSpPr/>
      </xdr:nvSpPr>
      <xdr:spPr>
        <a:xfrm>
          <a:off x="12525375" y="622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7620</xdr:rowOff>
    </xdr:from>
    <xdr:to xmlns:xdr="http://schemas.openxmlformats.org/drawingml/2006/spreadsheetDrawing">
      <xdr:col>67</xdr:col>
      <xdr:colOff>101600</xdr:colOff>
      <xdr:row>37</xdr:row>
      <xdr:rowOff>105410</xdr:rowOff>
    </xdr:to>
    <xdr:sp macro="" textlink="">
      <xdr:nvSpPr>
        <xdr:cNvPr id="529" name="フローチャート: 判断 528"/>
        <xdr:cNvSpPr/>
      </xdr:nvSpPr>
      <xdr:spPr>
        <a:xfrm>
          <a:off x="11699875" y="612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30" name="テキスト ボックス 5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31" name="テキスト ボックス 5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32" name="テキスト ボックス 5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33" name="テキスト ボックス 5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34" name="テキスト ボックス 5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31750</xdr:rowOff>
    </xdr:from>
    <xdr:to xmlns:xdr="http://schemas.openxmlformats.org/drawingml/2006/spreadsheetDrawing">
      <xdr:col>85</xdr:col>
      <xdr:colOff>174625</xdr:colOff>
      <xdr:row>37</xdr:row>
      <xdr:rowOff>129540</xdr:rowOff>
    </xdr:to>
    <xdr:sp macro="" textlink="">
      <xdr:nvSpPr>
        <xdr:cNvPr id="535" name="楕円 534"/>
        <xdr:cNvSpPr/>
      </xdr:nvSpPr>
      <xdr:spPr>
        <a:xfrm>
          <a:off x="14919325" y="61468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53975</xdr:rowOff>
    </xdr:from>
    <xdr:ext cx="404495" cy="248920"/>
    <xdr:sp macro="" textlink="">
      <xdr:nvSpPr>
        <xdr:cNvPr id="536" name="【一般廃棄物処理施設】&#10;有形固定資産減価償却率該当値テキスト"/>
        <xdr:cNvSpPr txBox="1"/>
      </xdr:nvSpPr>
      <xdr:spPr>
        <a:xfrm>
          <a:off x="15008225" y="60039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70485</xdr:rowOff>
    </xdr:from>
    <xdr:to xmlns:xdr="http://schemas.openxmlformats.org/drawingml/2006/spreadsheetDrawing">
      <xdr:col>81</xdr:col>
      <xdr:colOff>101600</xdr:colOff>
      <xdr:row>38</xdr:row>
      <xdr:rowOff>3175</xdr:rowOff>
    </xdr:to>
    <xdr:sp macro="" textlink="">
      <xdr:nvSpPr>
        <xdr:cNvPr id="537" name="楕円 536"/>
        <xdr:cNvSpPr/>
      </xdr:nvSpPr>
      <xdr:spPr>
        <a:xfrm>
          <a:off x="14144625" y="6185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80645</xdr:rowOff>
    </xdr:from>
    <xdr:to xmlns:xdr="http://schemas.openxmlformats.org/drawingml/2006/spreadsheetDrawing">
      <xdr:col>85</xdr:col>
      <xdr:colOff>127000</xdr:colOff>
      <xdr:row>37</xdr:row>
      <xdr:rowOff>119380</xdr:rowOff>
    </xdr:to>
    <xdr:cxnSp macro="">
      <xdr:nvCxnSpPr>
        <xdr:cNvPr id="538" name="直線コネクタ 537"/>
        <xdr:cNvCxnSpPr/>
      </xdr:nvCxnSpPr>
      <xdr:spPr>
        <a:xfrm flipV="1">
          <a:off x="14195425" y="6195695"/>
          <a:ext cx="7747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635</xdr:rowOff>
    </xdr:from>
    <xdr:to xmlns:xdr="http://schemas.openxmlformats.org/drawingml/2006/spreadsheetDrawing">
      <xdr:col>76</xdr:col>
      <xdr:colOff>165100</xdr:colOff>
      <xdr:row>37</xdr:row>
      <xdr:rowOff>98425</xdr:rowOff>
    </xdr:to>
    <xdr:sp macro="" textlink="">
      <xdr:nvSpPr>
        <xdr:cNvPr id="539" name="楕円 538"/>
        <xdr:cNvSpPr/>
      </xdr:nvSpPr>
      <xdr:spPr>
        <a:xfrm>
          <a:off x="13335000"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50165</xdr:rowOff>
    </xdr:from>
    <xdr:to xmlns:xdr="http://schemas.openxmlformats.org/drawingml/2006/spreadsheetDrawing">
      <xdr:col>81</xdr:col>
      <xdr:colOff>50800</xdr:colOff>
      <xdr:row>37</xdr:row>
      <xdr:rowOff>119380</xdr:rowOff>
    </xdr:to>
    <xdr:cxnSp macro="">
      <xdr:nvCxnSpPr>
        <xdr:cNvPr id="540" name="直線コネクタ 539"/>
        <xdr:cNvCxnSpPr/>
      </xdr:nvCxnSpPr>
      <xdr:spPr>
        <a:xfrm>
          <a:off x="13385800" y="6165215"/>
          <a:ext cx="80962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143510</xdr:rowOff>
    </xdr:from>
    <xdr:to xmlns:xdr="http://schemas.openxmlformats.org/drawingml/2006/spreadsheetDrawing">
      <xdr:col>72</xdr:col>
      <xdr:colOff>38100</xdr:colOff>
      <xdr:row>37</xdr:row>
      <xdr:rowOff>76200</xdr:rowOff>
    </xdr:to>
    <xdr:sp macro="" textlink="">
      <xdr:nvSpPr>
        <xdr:cNvPr id="541" name="楕円 540"/>
        <xdr:cNvSpPr/>
      </xdr:nvSpPr>
      <xdr:spPr>
        <a:xfrm>
          <a:off x="12525375" y="60934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27940</xdr:rowOff>
    </xdr:from>
    <xdr:to xmlns:xdr="http://schemas.openxmlformats.org/drawingml/2006/spreadsheetDrawing">
      <xdr:col>76</xdr:col>
      <xdr:colOff>114300</xdr:colOff>
      <xdr:row>37</xdr:row>
      <xdr:rowOff>50165</xdr:rowOff>
    </xdr:to>
    <xdr:cxnSp macro="">
      <xdr:nvCxnSpPr>
        <xdr:cNvPr id="542" name="直線コネクタ 541"/>
        <xdr:cNvCxnSpPr/>
      </xdr:nvCxnSpPr>
      <xdr:spPr>
        <a:xfrm>
          <a:off x="12573000" y="614299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127000</xdr:rowOff>
    </xdr:from>
    <xdr:to xmlns:xdr="http://schemas.openxmlformats.org/drawingml/2006/spreadsheetDrawing">
      <xdr:col>67</xdr:col>
      <xdr:colOff>101600</xdr:colOff>
      <xdr:row>37</xdr:row>
      <xdr:rowOff>60325</xdr:rowOff>
    </xdr:to>
    <xdr:sp macro="" textlink="">
      <xdr:nvSpPr>
        <xdr:cNvPr id="543" name="楕円 542"/>
        <xdr:cNvSpPr/>
      </xdr:nvSpPr>
      <xdr:spPr>
        <a:xfrm>
          <a:off x="11699875" y="60769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10795</xdr:rowOff>
    </xdr:from>
    <xdr:to xmlns:xdr="http://schemas.openxmlformats.org/drawingml/2006/spreadsheetDrawing">
      <xdr:col>71</xdr:col>
      <xdr:colOff>174625</xdr:colOff>
      <xdr:row>37</xdr:row>
      <xdr:rowOff>27940</xdr:rowOff>
    </xdr:to>
    <xdr:cxnSp macro="">
      <xdr:nvCxnSpPr>
        <xdr:cNvPr id="544" name="直線コネクタ 543"/>
        <xdr:cNvCxnSpPr/>
      </xdr:nvCxnSpPr>
      <xdr:spPr>
        <a:xfrm>
          <a:off x="11750675" y="612584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51435</xdr:rowOff>
    </xdr:from>
    <xdr:ext cx="405130" cy="248920"/>
    <xdr:sp macro="" textlink="">
      <xdr:nvSpPr>
        <xdr:cNvPr id="545" name="n_1aveValue【一般廃棄物処理施設】&#10;有形固定資産減価償却率"/>
        <xdr:cNvSpPr txBox="1"/>
      </xdr:nvSpPr>
      <xdr:spPr>
        <a:xfrm>
          <a:off x="13996035" y="63315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73025</xdr:rowOff>
    </xdr:from>
    <xdr:ext cx="405130" cy="249555"/>
    <xdr:sp macro="" textlink="">
      <xdr:nvSpPr>
        <xdr:cNvPr id="546" name="n_2aveValue【一般廃棄物処理施設】&#10;有形固定資産減価償却率"/>
        <xdr:cNvSpPr txBox="1"/>
      </xdr:nvSpPr>
      <xdr:spPr>
        <a:xfrm>
          <a:off x="13199110" y="63531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38735</xdr:rowOff>
    </xdr:from>
    <xdr:ext cx="405130" cy="249555"/>
    <xdr:sp macro="" textlink="">
      <xdr:nvSpPr>
        <xdr:cNvPr id="547" name="n_3aveValue【一般廃棄物処理施設】&#10;有形固定資産減価償却率"/>
        <xdr:cNvSpPr txBox="1"/>
      </xdr:nvSpPr>
      <xdr:spPr>
        <a:xfrm>
          <a:off x="12389485" y="63188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97155</xdr:rowOff>
    </xdr:from>
    <xdr:ext cx="405130" cy="248920"/>
    <xdr:sp macro="" textlink="">
      <xdr:nvSpPr>
        <xdr:cNvPr id="548" name="n_4aveValue【一般廃棄物処理施設】&#10;有形固定資産減価償却率"/>
        <xdr:cNvSpPr txBox="1"/>
      </xdr:nvSpPr>
      <xdr:spPr>
        <a:xfrm>
          <a:off x="11563985" y="62122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19050</xdr:rowOff>
    </xdr:from>
    <xdr:ext cx="405130" cy="248920"/>
    <xdr:sp macro="" textlink="">
      <xdr:nvSpPr>
        <xdr:cNvPr id="549" name="n_1mainValue【一般廃棄物処理施設】&#10;有形固定資産減価償却率"/>
        <xdr:cNvSpPr txBox="1"/>
      </xdr:nvSpPr>
      <xdr:spPr>
        <a:xfrm>
          <a:off x="13996035" y="59690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114300</xdr:rowOff>
    </xdr:from>
    <xdr:ext cx="405130" cy="249555"/>
    <xdr:sp macro="" textlink="">
      <xdr:nvSpPr>
        <xdr:cNvPr id="550" name="n_2mainValue【一般廃棄物処理施設】&#10;有形固定資産減価償却率"/>
        <xdr:cNvSpPr txBox="1"/>
      </xdr:nvSpPr>
      <xdr:spPr>
        <a:xfrm>
          <a:off x="13199110" y="58991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92710</xdr:rowOff>
    </xdr:from>
    <xdr:ext cx="405130" cy="248920"/>
    <xdr:sp macro="" textlink="">
      <xdr:nvSpPr>
        <xdr:cNvPr id="551" name="n_3mainValue【一般廃棄物処理施設】&#10;有形固定資産減価償却率"/>
        <xdr:cNvSpPr txBox="1"/>
      </xdr:nvSpPr>
      <xdr:spPr>
        <a:xfrm>
          <a:off x="12389485" y="58775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75565</xdr:rowOff>
    </xdr:from>
    <xdr:ext cx="405130" cy="249555"/>
    <xdr:sp macro="" textlink="">
      <xdr:nvSpPr>
        <xdr:cNvPr id="552" name="n_4mainValue【一般廃棄物処理施設】&#10;有形固定資産減価償却率"/>
        <xdr:cNvSpPr txBox="1"/>
      </xdr:nvSpPr>
      <xdr:spPr>
        <a:xfrm>
          <a:off x="11563985" y="58604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53" name="正方形/長方形 5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54" name="正方形/長方形 5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55" name="正方形/長方形 5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56" name="正方形/長方形 5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57" name="正方形/長方形 5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58" name="正方形/長方形 5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9" name="正方形/長方形 5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0" name="正方形/長方形 5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61" name="テキスト ボックス 5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62" name="直線コネクタ 5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563" name="直線コネクタ 562"/>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156845</xdr:rowOff>
    </xdr:from>
    <xdr:ext cx="248920" cy="248920"/>
    <xdr:sp macro="" textlink="">
      <xdr:nvSpPr>
        <xdr:cNvPr id="564" name="テキスト ボックス 563"/>
        <xdr:cNvSpPr txBox="1"/>
      </xdr:nvSpPr>
      <xdr:spPr>
        <a:xfrm>
          <a:off x="16546830" y="676719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65" name="直線コネクタ 564"/>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46355</xdr:rowOff>
    </xdr:from>
    <xdr:ext cx="595630" cy="249555"/>
    <xdr:sp macro="" textlink="">
      <xdr:nvSpPr>
        <xdr:cNvPr id="566" name="テキスト ボックス 565"/>
        <xdr:cNvSpPr txBox="1"/>
      </xdr:nvSpPr>
      <xdr:spPr>
        <a:xfrm>
          <a:off x="16231870" y="63265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567" name="直線コネクタ 566"/>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101600</xdr:rowOff>
    </xdr:from>
    <xdr:ext cx="595630" cy="249555"/>
    <xdr:sp macro="" textlink="">
      <xdr:nvSpPr>
        <xdr:cNvPr id="568" name="テキスト ボックス 567"/>
        <xdr:cNvSpPr txBox="1"/>
      </xdr:nvSpPr>
      <xdr:spPr>
        <a:xfrm>
          <a:off x="16231870"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569" name="直線コネクタ 568"/>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156845</xdr:rowOff>
    </xdr:from>
    <xdr:ext cx="595630" cy="248920"/>
    <xdr:sp macro="" textlink="">
      <xdr:nvSpPr>
        <xdr:cNvPr id="570" name="テキスト ボックス 569"/>
        <xdr:cNvSpPr txBox="1"/>
      </xdr:nvSpPr>
      <xdr:spPr>
        <a:xfrm>
          <a:off x="16231870"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1" name="直線コネクタ 570"/>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46355</xdr:rowOff>
    </xdr:from>
    <xdr:ext cx="595630" cy="249555"/>
    <xdr:sp macro="" textlink="">
      <xdr:nvSpPr>
        <xdr:cNvPr id="572" name="テキスト ボックス 571"/>
        <xdr:cNvSpPr txBox="1"/>
      </xdr:nvSpPr>
      <xdr:spPr>
        <a:xfrm>
          <a:off x="16231870"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73"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67310</xdr:rowOff>
    </xdr:from>
    <xdr:to xmlns:xdr="http://schemas.openxmlformats.org/drawingml/2006/spreadsheetDrawing">
      <xdr:col>116</xdr:col>
      <xdr:colOff>62865</xdr:colOff>
      <xdr:row>41</xdr:row>
      <xdr:rowOff>111760</xdr:rowOff>
    </xdr:to>
    <xdr:cxnSp macro="">
      <xdr:nvCxnSpPr>
        <xdr:cNvPr id="574" name="直線コネクタ 573"/>
        <xdr:cNvCxnSpPr/>
      </xdr:nvCxnSpPr>
      <xdr:spPr>
        <a:xfrm flipV="1">
          <a:off x="20319365" y="5521960"/>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116205</xdr:rowOff>
    </xdr:from>
    <xdr:ext cx="469265" cy="248920"/>
    <xdr:sp macro="" textlink="">
      <xdr:nvSpPr>
        <xdr:cNvPr id="575" name="【一般廃棄物処理施設】&#10;一人当たり有形固定資産（償却資産）額最小値テキスト"/>
        <xdr:cNvSpPr txBox="1"/>
      </xdr:nvSpPr>
      <xdr:spPr>
        <a:xfrm>
          <a:off x="20358100" y="68916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111760</xdr:rowOff>
    </xdr:from>
    <xdr:to xmlns:xdr="http://schemas.openxmlformats.org/drawingml/2006/spreadsheetDrawing">
      <xdr:col>116</xdr:col>
      <xdr:colOff>152400</xdr:colOff>
      <xdr:row>41</xdr:row>
      <xdr:rowOff>111760</xdr:rowOff>
    </xdr:to>
    <xdr:cxnSp macro="">
      <xdr:nvCxnSpPr>
        <xdr:cNvPr id="576" name="直線コネクタ 575"/>
        <xdr:cNvCxnSpPr/>
      </xdr:nvCxnSpPr>
      <xdr:spPr>
        <a:xfrm>
          <a:off x="20246975" y="6887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15875</xdr:rowOff>
    </xdr:from>
    <xdr:ext cx="598170" cy="249555"/>
    <xdr:sp macro="" textlink="">
      <xdr:nvSpPr>
        <xdr:cNvPr id="577" name="【一般廃棄物処理施設】&#10;一人当たり有形固定資産（償却資産）額最大値テキスト"/>
        <xdr:cNvSpPr txBox="1"/>
      </xdr:nvSpPr>
      <xdr:spPr>
        <a:xfrm>
          <a:off x="20358100" y="5305425"/>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67310</xdr:rowOff>
    </xdr:from>
    <xdr:to xmlns:xdr="http://schemas.openxmlformats.org/drawingml/2006/spreadsheetDrawing">
      <xdr:col>116</xdr:col>
      <xdr:colOff>152400</xdr:colOff>
      <xdr:row>33</xdr:row>
      <xdr:rowOff>67310</xdr:rowOff>
    </xdr:to>
    <xdr:cxnSp macro="">
      <xdr:nvCxnSpPr>
        <xdr:cNvPr id="578" name="直線コネクタ 577"/>
        <xdr:cNvCxnSpPr/>
      </xdr:nvCxnSpPr>
      <xdr:spPr>
        <a:xfrm>
          <a:off x="20246975" y="5521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116205</xdr:rowOff>
    </xdr:from>
    <xdr:ext cx="598170" cy="248920"/>
    <xdr:sp macro="" textlink="">
      <xdr:nvSpPr>
        <xdr:cNvPr id="579" name="【一般廃棄物処理施設】&#10;一人当たり有形固定資産（償却資産）額平均値テキスト"/>
        <xdr:cNvSpPr txBox="1"/>
      </xdr:nvSpPr>
      <xdr:spPr>
        <a:xfrm>
          <a:off x="20358100" y="6231255"/>
          <a:ext cx="5981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26670</xdr:rowOff>
    </xdr:to>
    <xdr:sp macro="" textlink="">
      <xdr:nvSpPr>
        <xdr:cNvPr id="580" name="フローチャート: 判断 579"/>
        <xdr:cNvSpPr/>
      </xdr:nvSpPr>
      <xdr:spPr>
        <a:xfrm>
          <a:off x="20269200" y="6374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135890</xdr:rowOff>
    </xdr:from>
    <xdr:to xmlns:xdr="http://schemas.openxmlformats.org/drawingml/2006/spreadsheetDrawing">
      <xdr:col>112</xdr:col>
      <xdr:colOff>38100</xdr:colOff>
      <xdr:row>39</xdr:row>
      <xdr:rowOff>68580</xdr:rowOff>
    </xdr:to>
    <xdr:sp macro="" textlink="">
      <xdr:nvSpPr>
        <xdr:cNvPr id="581" name="フローチャート: 判断 580"/>
        <xdr:cNvSpPr/>
      </xdr:nvSpPr>
      <xdr:spPr>
        <a:xfrm>
          <a:off x="19510375" y="6416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117475</xdr:rowOff>
    </xdr:from>
    <xdr:to xmlns:xdr="http://schemas.openxmlformats.org/drawingml/2006/spreadsheetDrawing">
      <xdr:col>107</xdr:col>
      <xdr:colOff>101600</xdr:colOff>
      <xdr:row>39</xdr:row>
      <xdr:rowOff>50165</xdr:rowOff>
    </xdr:to>
    <xdr:sp macro="" textlink="">
      <xdr:nvSpPr>
        <xdr:cNvPr id="582" name="フローチャート: 判断 581"/>
        <xdr:cNvSpPr/>
      </xdr:nvSpPr>
      <xdr:spPr>
        <a:xfrm>
          <a:off x="18684875" y="639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135255</xdr:rowOff>
    </xdr:from>
    <xdr:to xmlns:xdr="http://schemas.openxmlformats.org/drawingml/2006/spreadsheetDrawing">
      <xdr:col>102</xdr:col>
      <xdr:colOff>165100</xdr:colOff>
      <xdr:row>39</xdr:row>
      <xdr:rowOff>67945</xdr:rowOff>
    </xdr:to>
    <xdr:sp macro="" textlink="">
      <xdr:nvSpPr>
        <xdr:cNvPr id="583" name="フローチャート: 判断 582"/>
        <xdr:cNvSpPr/>
      </xdr:nvSpPr>
      <xdr:spPr>
        <a:xfrm>
          <a:off x="17875250" y="6415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38735</xdr:rowOff>
    </xdr:from>
    <xdr:to xmlns:xdr="http://schemas.openxmlformats.org/drawingml/2006/spreadsheetDrawing">
      <xdr:col>98</xdr:col>
      <xdr:colOff>38100</xdr:colOff>
      <xdr:row>39</xdr:row>
      <xdr:rowOff>136525</xdr:rowOff>
    </xdr:to>
    <xdr:sp macro="" textlink="">
      <xdr:nvSpPr>
        <xdr:cNvPr id="584" name="フローチャート: 判断 583"/>
        <xdr:cNvSpPr/>
      </xdr:nvSpPr>
      <xdr:spPr>
        <a:xfrm>
          <a:off x="17065625" y="64839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85" name="テキスト ボックス 584"/>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86" name="テキスト ボックス 585"/>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87" name="テキスト ボックス 586"/>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88" name="テキスト ボックス 587"/>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9" name="テキスト ボックス 588"/>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163830</xdr:rowOff>
    </xdr:from>
    <xdr:to xmlns:xdr="http://schemas.openxmlformats.org/drawingml/2006/spreadsheetDrawing">
      <xdr:col>116</xdr:col>
      <xdr:colOff>114300</xdr:colOff>
      <xdr:row>40</xdr:row>
      <xdr:rowOff>96520</xdr:rowOff>
    </xdr:to>
    <xdr:sp macro="" textlink="">
      <xdr:nvSpPr>
        <xdr:cNvPr id="590" name="楕円 589"/>
        <xdr:cNvSpPr/>
      </xdr:nvSpPr>
      <xdr:spPr>
        <a:xfrm>
          <a:off x="2026920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142875</xdr:rowOff>
    </xdr:from>
    <xdr:ext cx="534035" cy="249555"/>
    <xdr:sp macro="" textlink="">
      <xdr:nvSpPr>
        <xdr:cNvPr id="591" name="【一般廃棄物処理施設】&#10;一人当たり有形固定資産（償却資産）額該当値テキスト"/>
        <xdr:cNvSpPr txBox="1"/>
      </xdr:nvSpPr>
      <xdr:spPr>
        <a:xfrm>
          <a:off x="20358100" y="65881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164465</xdr:rowOff>
    </xdr:from>
    <xdr:to xmlns:xdr="http://schemas.openxmlformats.org/drawingml/2006/spreadsheetDrawing">
      <xdr:col>112</xdr:col>
      <xdr:colOff>38100</xdr:colOff>
      <xdr:row>40</xdr:row>
      <xdr:rowOff>97155</xdr:rowOff>
    </xdr:to>
    <xdr:sp macro="" textlink="">
      <xdr:nvSpPr>
        <xdr:cNvPr id="592" name="楕円 591"/>
        <xdr:cNvSpPr/>
      </xdr:nvSpPr>
      <xdr:spPr>
        <a:xfrm>
          <a:off x="19510375" y="66097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47625</xdr:rowOff>
    </xdr:from>
    <xdr:to xmlns:xdr="http://schemas.openxmlformats.org/drawingml/2006/spreadsheetDrawing">
      <xdr:col>116</xdr:col>
      <xdr:colOff>63500</xdr:colOff>
      <xdr:row>40</xdr:row>
      <xdr:rowOff>48260</xdr:rowOff>
    </xdr:to>
    <xdr:cxnSp macro="">
      <xdr:nvCxnSpPr>
        <xdr:cNvPr id="593" name="直線コネクタ 592"/>
        <xdr:cNvCxnSpPr/>
      </xdr:nvCxnSpPr>
      <xdr:spPr>
        <a:xfrm flipV="1">
          <a:off x="19558000" y="665797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3810</xdr:rowOff>
    </xdr:from>
    <xdr:to xmlns:xdr="http://schemas.openxmlformats.org/drawingml/2006/spreadsheetDrawing">
      <xdr:col>107</xdr:col>
      <xdr:colOff>101600</xdr:colOff>
      <xdr:row>40</xdr:row>
      <xdr:rowOff>101600</xdr:rowOff>
    </xdr:to>
    <xdr:sp macro="" textlink="">
      <xdr:nvSpPr>
        <xdr:cNvPr id="594" name="楕円 593"/>
        <xdr:cNvSpPr/>
      </xdr:nvSpPr>
      <xdr:spPr>
        <a:xfrm>
          <a:off x="18684875" y="661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48260</xdr:rowOff>
    </xdr:from>
    <xdr:to xmlns:xdr="http://schemas.openxmlformats.org/drawingml/2006/spreadsheetDrawing">
      <xdr:col>111</xdr:col>
      <xdr:colOff>174625</xdr:colOff>
      <xdr:row>40</xdr:row>
      <xdr:rowOff>52705</xdr:rowOff>
    </xdr:to>
    <xdr:cxnSp macro="">
      <xdr:nvCxnSpPr>
        <xdr:cNvPr id="595" name="直線コネクタ 594"/>
        <xdr:cNvCxnSpPr/>
      </xdr:nvCxnSpPr>
      <xdr:spPr>
        <a:xfrm flipV="1">
          <a:off x="18735675" y="665861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17145</xdr:rowOff>
    </xdr:from>
    <xdr:to xmlns:xdr="http://schemas.openxmlformats.org/drawingml/2006/spreadsheetDrawing">
      <xdr:col>102</xdr:col>
      <xdr:colOff>165100</xdr:colOff>
      <xdr:row>40</xdr:row>
      <xdr:rowOff>114300</xdr:rowOff>
    </xdr:to>
    <xdr:sp macro="" textlink="">
      <xdr:nvSpPr>
        <xdr:cNvPr id="596" name="楕円 595"/>
        <xdr:cNvSpPr/>
      </xdr:nvSpPr>
      <xdr:spPr>
        <a:xfrm>
          <a:off x="17875250" y="66274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52705</xdr:rowOff>
    </xdr:from>
    <xdr:to xmlns:xdr="http://schemas.openxmlformats.org/drawingml/2006/spreadsheetDrawing">
      <xdr:col>107</xdr:col>
      <xdr:colOff>50800</xdr:colOff>
      <xdr:row>40</xdr:row>
      <xdr:rowOff>65405</xdr:rowOff>
    </xdr:to>
    <xdr:cxnSp macro="">
      <xdr:nvCxnSpPr>
        <xdr:cNvPr id="597" name="直線コネクタ 596"/>
        <xdr:cNvCxnSpPr/>
      </xdr:nvCxnSpPr>
      <xdr:spPr>
        <a:xfrm flipV="1">
          <a:off x="17926050" y="666305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25400</xdr:rowOff>
    </xdr:from>
    <xdr:to xmlns:xdr="http://schemas.openxmlformats.org/drawingml/2006/spreadsheetDrawing">
      <xdr:col>98</xdr:col>
      <xdr:colOff>38100</xdr:colOff>
      <xdr:row>40</xdr:row>
      <xdr:rowOff>123190</xdr:rowOff>
    </xdr:to>
    <xdr:sp macro="" textlink="">
      <xdr:nvSpPr>
        <xdr:cNvPr id="598" name="楕円 597"/>
        <xdr:cNvSpPr/>
      </xdr:nvSpPr>
      <xdr:spPr>
        <a:xfrm>
          <a:off x="17065625" y="6635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65405</xdr:rowOff>
    </xdr:from>
    <xdr:to xmlns:xdr="http://schemas.openxmlformats.org/drawingml/2006/spreadsheetDrawing">
      <xdr:col>102</xdr:col>
      <xdr:colOff>114300</xdr:colOff>
      <xdr:row>40</xdr:row>
      <xdr:rowOff>73660</xdr:rowOff>
    </xdr:to>
    <xdr:cxnSp macro="">
      <xdr:nvCxnSpPr>
        <xdr:cNvPr id="599" name="直線コネクタ 598"/>
        <xdr:cNvCxnSpPr/>
      </xdr:nvCxnSpPr>
      <xdr:spPr>
        <a:xfrm flipV="1">
          <a:off x="17113250" y="667575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84455</xdr:rowOff>
    </xdr:from>
    <xdr:ext cx="534035" cy="248920"/>
    <xdr:sp macro="" textlink="">
      <xdr:nvSpPr>
        <xdr:cNvPr id="600" name="n_1aveValue【一般廃棄物処理施設】&#10;一人当たり有形固定資産（償却資産）額"/>
        <xdr:cNvSpPr txBox="1"/>
      </xdr:nvSpPr>
      <xdr:spPr>
        <a:xfrm>
          <a:off x="19297015" y="619950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66040</xdr:rowOff>
    </xdr:from>
    <xdr:ext cx="598805" cy="249555"/>
    <xdr:sp macro="" textlink="">
      <xdr:nvSpPr>
        <xdr:cNvPr id="601" name="n_2aveValue【一般廃棄物処理施設】&#10;一人当たり有形固定資産（償却資産）額"/>
        <xdr:cNvSpPr txBox="1"/>
      </xdr:nvSpPr>
      <xdr:spPr>
        <a:xfrm>
          <a:off x="18467705" y="61810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83820</xdr:rowOff>
    </xdr:from>
    <xdr:ext cx="534035" cy="248920"/>
    <xdr:sp macro="" textlink="">
      <xdr:nvSpPr>
        <xdr:cNvPr id="602" name="n_3aveValue【一般廃棄物処理施設】&#10;一人当たり有形固定資産（償却資産）額"/>
        <xdr:cNvSpPr txBox="1"/>
      </xdr:nvSpPr>
      <xdr:spPr>
        <a:xfrm>
          <a:off x="17674590" y="61988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152400</xdr:rowOff>
    </xdr:from>
    <xdr:ext cx="534035" cy="248920"/>
    <xdr:sp macro="" textlink="">
      <xdr:nvSpPr>
        <xdr:cNvPr id="603" name="n_4aveValue【一般廃棄物処理施設】&#10;一人当たり有形固定資産（償却資産）額"/>
        <xdr:cNvSpPr txBox="1"/>
      </xdr:nvSpPr>
      <xdr:spPr>
        <a:xfrm>
          <a:off x="16864965" y="62674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88900</xdr:rowOff>
    </xdr:from>
    <xdr:ext cx="534035" cy="248920"/>
    <xdr:sp macro="" textlink="">
      <xdr:nvSpPr>
        <xdr:cNvPr id="604" name="n_1mainValue【一般廃棄物処理施設】&#10;一人当たり有形固定資産（償却資産）額"/>
        <xdr:cNvSpPr txBox="1"/>
      </xdr:nvSpPr>
      <xdr:spPr>
        <a:xfrm>
          <a:off x="19297015" y="66992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93345</xdr:rowOff>
    </xdr:from>
    <xdr:ext cx="534035" cy="248920"/>
    <xdr:sp macro="" textlink="">
      <xdr:nvSpPr>
        <xdr:cNvPr id="605" name="n_2mainValue【一般廃棄物処理施設】&#10;一人当たり有形固定資産（償却資産）額"/>
        <xdr:cNvSpPr txBox="1"/>
      </xdr:nvSpPr>
      <xdr:spPr>
        <a:xfrm>
          <a:off x="18500090" y="670369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105410</xdr:rowOff>
    </xdr:from>
    <xdr:ext cx="534035" cy="249555"/>
    <xdr:sp macro="" textlink="">
      <xdr:nvSpPr>
        <xdr:cNvPr id="606" name="n_3mainValue【一般廃棄物処理施設】&#10;一人当たり有形固定資産（償却資産）額"/>
        <xdr:cNvSpPr txBox="1"/>
      </xdr:nvSpPr>
      <xdr:spPr>
        <a:xfrm>
          <a:off x="17674590" y="67157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114300</xdr:rowOff>
    </xdr:from>
    <xdr:ext cx="534035" cy="249555"/>
    <xdr:sp macro="" textlink="">
      <xdr:nvSpPr>
        <xdr:cNvPr id="607" name="n_4mainValue【一般廃棄物処理施設】&#10;一人当たり有形固定資産（償却資産）額"/>
        <xdr:cNvSpPr txBox="1"/>
      </xdr:nvSpPr>
      <xdr:spPr>
        <a:xfrm>
          <a:off x="16864965" y="67246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608" name="正方形/長方形 607"/>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10" name="正方形/長方形 609"/>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12" name="正方形/長方形 611"/>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14" name="正方形/長方形 613"/>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15" name="正方形/長方形 614"/>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16" name="テキスト ボックス 615"/>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17" name="直線コネクタ 616"/>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18" name="テキスト ボックス 617"/>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619" name="直線コネクタ 618"/>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101600</xdr:rowOff>
    </xdr:from>
    <xdr:ext cx="466725" cy="249555"/>
    <xdr:sp macro="" textlink="">
      <xdr:nvSpPr>
        <xdr:cNvPr id="620" name="テキスト ボックス 619"/>
        <xdr:cNvSpPr txBox="1"/>
      </xdr:nvSpPr>
      <xdr:spPr>
        <a:xfrm>
          <a:off x="1099439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621" name="直線コネクタ 620"/>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622" name="テキスト ボックス 621"/>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623" name="直線コネクタ 622"/>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920"/>
    <xdr:sp macro="" textlink="">
      <xdr:nvSpPr>
        <xdr:cNvPr id="624" name="テキスト ボックス 623"/>
        <xdr:cNvSpPr txBox="1"/>
      </xdr:nvSpPr>
      <xdr:spPr>
        <a:xfrm>
          <a:off x="1104265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625" name="直線コネクタ 624"/>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626" name="テキスト ボックス 625"/>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627" name="直線コネクタ 626"/>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120015</xdr:rowOff>
    </xdr:from>
    <xdr:ext cx="403225" cy="248920"/>
    <xdr:sp macro="" textlink="">
      <xdr:nvSpPr>
        <xdr:cNvPr id="628" name="テキスト ボックス 627"/>
        <xdr:cNvSpPr txBox="1"/>
      </xdr:nvSpPr>
      <xdr:spPr>
        <a:xfrm>
          <a:off x="1104265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29" name="直線コネクタ 628"/>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83185</xdr:rowOff>
    </xdr:from>
    <xdr:ext cx="339090" cy="248920"/>
    <xdr:sp macro="" textlink="">
      <xdr:nvSpPr>
        <xdr:cNvPr id="630" name="テキスト ボックス 629"/>
        <xdr:cNvSpPr txBox="1"/>
      </xdr:nvSpPr>
      <xdr:spPr>
        <a:xfrm>
          <a:off x="11106785"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31"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154305</xdr:rowOff>
    </xdr:from>
    <xdr:to xmlns:xdr="http://schemas.openxmlformats.org/drawingml/2006/spreadsheetDrawing">
      <xdr:col>85</xdr:col>
      <xdr:colOff>126365</xdr:colOff>
      <xdr:row>64</xdr:row>
      <xdr:rowOff>40005</xdr:rowOff>
    </xdr:to>
    <xdr:cxnSp macro="">
      <xdr:nvCxnSpPr>
        <xdr:cNvPr id="632" name="直線コネクタ 631"/>
        <xdr:cNvCxnSpPr/>
      </xdr:nvCxnSpPr>
      <xdr:spPr>
        <a:xfrm flipV="1">
          <a:off x="14969490" y="9406255"/>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43815</xdr:rowOff>
    </xdr:from>
    <xdr:ext cx="404495" cy="249555"/>
    <xdr:sp macro="" textlink="">
      <xdr:nvSpPr>
        <xdr:cNvPr id="633" name="【保健センター・保健所】&#10;有形固定資産減価償却率最小値テキスト"/>
        <xdr:cNvSpPr txBox="1"/>
      </xdr:nvSpPr>
      <xdr:spPr>
        <a:xfrm>
          <a:off x="15008225" y="106165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40005</xdr:rowOff>
    </xdr:from>
    <xdr:to xmlns:xdr="http://schemas.openxmlformats.org/drawingml/2006/spreadsheetDrawing">
      <xdr:col>86</xdr:col>
      <xdr:colOff>25400</xdr:colOff>
      <xdr:row>64</xdr:row>
      <xdr:rowOff>40005</xdr:rowOff>
    </xdr:to>
    <xdr:cxnSp macro="">
      <xdr:nvCxnSpPr>
        <xdr:cNvPr id="634" name="直線コネクタ 633"/>
        <xdr:cNvCxnSpPr/>
      </xdr:nvCxnSpPr>
      <xdr:spPr>
        <a:xfrm>
          <a:off x="14881225" y="10612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102870</xdr:rowOff>
    </xdr:from>
    <xdr:ext cx="404495" cy="249555"/>
    <xdr:sp macro="" textlink="">
      <xdr:nvSpPr>
        <xdr:cNvPr id="635" name="【保健センター・保健所】&#10;有形固定資産減価償却率最大値テキスト"/>
        <xdr:cNvSpPr txBox="1"/>
      </xdr:nvSpPr>
      <xdr:spPr>
        <a:xfrm>
          <a:off x="15008225" y="91897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154305</xdr:rowOff>
    </xdr:from>
    <xdr:to xmlns:xdr="http://schemas.openxmlformats.org/drawingml/2006/spreadsheetDrawing">
      <xdr:col>86</xdr:col>
      <xdr:colOff>25400</xdr:colOff>
      <xdr:row>56</xdr:row>
      <xdr:rowOff>154305</xdr:rowOff>
    </xdr:to>
    <xdr:cxnSp macro="">
      <xdr:nvCxnSpPr>
        <xdr:cNvPr id="636" name="直線コネクタ 635"/>
        <xdr:cNvCxnSpPr/>
      </xdr:nvCxnSpPr>
      <xdr:spPr>
        <a:xfrm>
          <a:off x="14881225" y="9406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127000</xdr:rowOff>
    </xdr:from>
    <xdr:ext cx="404495" cy="248920"/>
    <xdr:sp macro="" textlink="">
      <xdr:nvSpPr>
        <xdr:cNvPr id="637" name="【保健センター・保健所】&#10;有形固定資産減価償却率平均値テキスト"/>
        <xdr:cNvSpPr txBox="1"/>
      </xdr:nvSpPr>
      <xdr:spPr>
        <a:xfrm>
          <a:off x="15008225" y="95440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104775</xdr:rowOff>
    </xdr:from>
    <xdr:to xmlns:xdr="http://schemas.openxmlformats.org/drawingml/2006/spreadsheetDrawing">
      <xdr:col>85</xdr:col>
      <xdr:colOff>174625</xdr:colOff>
      <xdr:row>59</xdr:row>
      <xdr:rowOff>38100</xdr:rowOff>
    </xdr:to>
    <xdr:sp macro="" textlink="">
      <xdr:nvSpPr>
        <xdr:cNvPr id="638" name="フローチャート: 判断 637"/>
        <xdr:cNvSpPr/>
      </xdr:nvSpPr>
      <xdr:spPr>
        <a:xfrm>
          <a:off x="14919325" y="968692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62865</xdr:rowOff>
    </xdr:from>
    <xdr:to xmlns:xdr="http://schemas.openxmlformats.org/drawingml/2006/spreadsheetDrawing">
      <xdr:col>81</xdr:col>
      <xdr:colOff>101600</xdr:colOff>
      <xdr:row>58</xdr:row>
      <xdr:rowOff>160655</xdr:rowOff>
    </xdr:to>
    <xdr:sp macro="" textlink="">
      <xdr:nvSpPr>
        <xdr:cNvPr id="639" name="フローチャート: 判断 638"/>
        <xdr:cNvSpPr/>
      </xdr:nvSpPr>
      <xdr:spPr>
        <a:xfrm>
          <a:off x="14144625" y="9645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29845</xdr:rowOff>
    </xdr:from>
    <xdr:to xmlns:xdr="http://schemas.openxmlformats.org/drawingml/2006/spreadsheetDrawing">
      <xdr:col>76</xdr:col>
      <xdr:colOff>165100</xdr:colOff>
      <xdr:row>58</xdr:row>
      <xdr:rowOff>127635</xdr:rowOff>
    </xdr:to>
    <xdr:sp macro="" textlink="">
      <xdr:nvSpPr>
        <xdr:cNvPr id="640" name="フローチャート: 判断 639"/>
        <xdr:cNvSpPr/>
      </xdr:nvSpPr>
      <xdr:spPr>
        <a:xfrm>
          <a:off x="13335000" y="9611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71755</xdr:rowOff>
    </xdr:from>
    <xdr:to xmlns:xdr="http://schemas.openxmlformats.org/drawingml/2006/spreadsheetDrawing">
      <xdr:col>72</xdr:col>
      <xdr:colOff>38100</xdr:colOff>
      <xdr:row>59</xdr:row>
      <xdr:rowOff>5080</xdr:rowOff>
    </xdr:to>
    <xdr:sp macro="" textlink="">
      <xdr:nvSpPr>
        <xdr:cNvPr id="641" name="フローチャート: 判断 640"/>
        <xdr:cNvSpPr/>
      </xdr:nvSpPr>
      <xdr:spPr>
        <a:xfrm>
          <a:off x="12525375" y="9653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48260</xdr:rowOff>
    </xdr:from>
    <xdr:to xmlns:xdr="http://schemas.openxmlformats.org/drawingml/2006/spreadsheetDrawing">
      <xdr:col>67</xdr:col>
      <xdr:colOff>101600</xdr:colOff>
      <xdr:row>58</xdr:row>
      <xdr:rowOff>146050</xdr:rowOff>
    </xdr:to>
    <xdr:sp macro="" textlink="">
      <xdr:nvSpPr>
        <xdr:cNvPr id="642" name="フローチャート: 判断 641"/>
        <xdr:cNvSpPr/>
      </xdr:nvSpPr>
      <xdr:spPr>
        <a:xfrm>
          <a:off x="11699875" y="9630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43" name="テキスト ボックス 642"/>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44" name="テキスト ボックス 643"/>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45" name="テキスト ボックス 644"/>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46" name="テキスト ボックス 645"/>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47" name="テキスト ボックス 646"/>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7620</xdr:rowOff>
    </xdr:from>
    <xdr:to xmlns:xdr="http://schemas.openxmlformats.org/drawingml/2006/spreadsheetDrawing">
      <xdr:col>85</xdr:col>
      <xdr:colOff>174625</xdr:colOff>
      <xdr:row>59</xdr:row>
      <xdr:rowOff>105410</xdr:rowOff>
    </xdr:to>
    <xdr:sp macro="" textlink="">
      <xdr:nvSpPr>
        <xdr:cNvPr id="648" name="楕円 647"/>
        <xdr:cNvSpPr/>
      </xdr:nvSpPr>
      <xdr:spPr>
        <a:xfrm>
          <a:off x="14919325" y="97548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152400</xdr:rowOff>
    </xdr:from>
    <xdr:ext cx="404495" cy="248920"/>
    <xdr:sp macro="" textlink="">
      <xdr:nvSpPr>
        <xdr:cNvPr id="649" name="【保健センター・保健所】&#10;有形固定資産減価償却率該当値テキスト"/>
        <xdr:cNvSpPr txBox="1"/>
      </xdr:nvSpPr>
      <xdr:spPr>
        <a:xfrm>
          <a:off x="15008225" y="97345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139700</xdr:rowOff>
    </xdr:from>
    <xdr:to xmlns:xdr="http://schemas.openxmlformats.org/drawingml/2006/spreadsheetDrawing">
      <xdr:col>81</xdr:col>
      <xdr:colOff>101600</xdr:colOff>
      <xdr:row>59</xdr:row>
      <xdr:rowOff>72390</xdr:rowOff>
    </xdr:to>
    <xdr:sp macro="" textlink="">
      <xdr:nvSpPr>
        <xdr:cNvPr id="650" name="楕円 649"/>
        <xdr:cNvSpPr/>
      </xdr:nvSpPr>
      <xdr:spPr>
        <a:xfrm>
          <a:off x="14144625"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24130</xdr:rowOff>
    </xdr:from>
    <xdr:to xmlns:xdr="http://schemas.openxmlformats.org/drawingml/2006/spreadsheetDrawing">
      <xdr:col>85</xdr:col>
      <xdr:colOff>127000</xdr:colOff>
      <xdr:row>59</xdr:row>
      <xdr:rowOff>57150</xdr:rowOff>
    </xdr:to>
    <xdr:cxnSp macro="">
      <xdr:nvCxnSpPr>
        <xdr:cNvPr id="651" name="直線コネクタ 650"/>
        <xdr:cNvCxnSpPr/>
      </xdr:nvCxnSpPr>
      <xdr:spPr>
        <a:xfrm>
          <a:off x="14195425" y="977138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108585</xdr:rowOff>
    </xdr:from>
    <xdr:to xmlns:xdr="http://schemas.openxmlformats.org/drawingml/2006/spreadsheetDrawing">
      <xdr:col>76</xdr:col>
      <xdr:colOff>165100</xdr:colOff>
      <xdr:row>59</xdr:row>
      <xdr:rowOff>41275</xdr:rowOff>
    </xdr:to>
    <xdr:sp macro="" textlink="">
      <xdr:nvSpPr>
        <xdr:cNvPr id="652" name="楕円 651"/>
        <xdr:cNvSpPr/>
      </xdr:nvSpPr>
      <xdr:spPr>
        <a:xfrm>
          <a:off x="13335000" y="9690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158115</xdr:rowOff>
    </xdr:from>
    <xdr:to xmlns:xdr="http://schemas.openxmlformats.org/drawingml/2006/spreadsheetDrawing">
      <xdr:col>81</xdr:col>
      <xdr:colOff>50800</xdr:colOff>
      <xdr:row>59</xdr:row>
      <xdr:rowOff>24130</xdr:rowOff>
    </xdr:to>
    <xdr:cxnSp macro="">
      <xdr:nvCxnSpPr>
        <xdr:cNvPr id="653" name="直線コネクタ 652"/>
        <xdr:cNvCxnSpPr/>
      </xdr:nvCxnSpPr>
      <xdr:spPr>
        <a:xfrm>
          <a:off x="13385800" y="974026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75565</xdr:rowOff>
    </xdr:from>
    <xdr:to xmlns:xdr="http://schemas.openxmlformats.org/drawingml/2006/spreadsheetDrawing">
      <xdr:col>72</xdr:col>
      <xdr:colOff>38100</xdr:colOff>
      <xdr:row>59</xdr:row>
      <xdr:rowOff>8255</xdr:rowOff>
    </xdr:to>
    <xdr:sp macro="" textlink="">
      <xdr:nvSpPr>
        <xdr:cNvPr id="654" name="楕円 653"/>
        <xdr:cNvSpPr/>
      </xdr:nvSpPr>
      <xdr:spPr>
        <a:xfrm>
          <a:off x="12525375" y="96577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125095</xdr:rowOff>
    </xdr:from>
    <xdr:to xmlns:xdr="http://schemas.openxmlformats.org/drawingml/2006/spreadsheetDrawing">
      <xdr:col>76</xdr:col>
      <xdr:colOff>114300</xdr:colOff>
      <xdr:row>58</xdr:row>
      <xdr:rowOff>158115</xdr:rowOff>
    </xdr:to>
    <xdr:cxnSp macro="">
      <xdr:nvCxnSpPr>
        <xdr:cNvPr id="655" name="直線コネクタ 654"/>
        <xdr:cNvCxnSpPr/>
      </xdr:nvCxnSpPr>
      <xdr:spPr>
        <a:xfrm>
          <a:off x="12573000" y="970724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42545</xdr:rowOff>
    </xdr:from>
    <xdr:to xmlns:xdr="http://schemas.openxmlformats.org/drawingml/2006/spreadsheetDrawing">
      <xdr:col>67</xdr:col>
      <xdr:colOff>101600</xdr:colOff>
      <xdr:row>58</xdr:row>
      <xdr:rowOff>140335</xdr:rowOff>
    </xdr:to>
    <xdr:sp macro="" textlink="">
      <xdr:nvSpPr>
        <xdr:cNvPr id="656" name="楕円 655"/>
        <xdr:cNvSpPr/>
      </xdr:nvSpPr>
      <xdr:spPr>
        <a:xfrm>
          <a:off x="11699875" y="9624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92075</xdr:rowOff>
    </xdr:from>
    <xdr:to xmlns:xdr="http://schemas.openxmlformats.org/drawingml/2006/spreadsheetDrawing">
      <xdr:col>71</xdr:col>
      <xdr:colOff>174625</xdr:colOff>
      <xdr:row>58</xdr:row>
      <xdr:rowOff>125095</xdr:rowOff>
    </xdr:to>
    <xdr:cxnSp macro="">
      <xdr:nvCxnSpPr>
        <xdr:cNvPr id="657" name="直線コネクタ 656"/>
        <xdr:cNvCxnSpPr/>
      </xdr:nvCxnSpPr>
      <xdr:spPr>
        <a:xfrm>
          <a:off x="11750675" y="9674225"/>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11430</xdr:rowOff>
    </xdr:from>
    <xdr:ext cx="405130" cy="249555"/>
    <xdr:sp macro="" textlink="">
      <xdr:nvSpPr>
        <xdr:cNvPr id="658" name="n_1aveValue【保健センター・保健所】&#10;有形固定資産減価償却率"/>
        <xdr:cNvSpPr txBox="1"/>
      </xdr:nvSpPr>
      <xdr:spPr>
        <a:xfrm>
          <a:off x="13996035" y="94284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143510</xdr:rowOff>
    </xdr:from>
    <xdr:ext cx="405130" cy="249555"/>
    <xdr:sp macro="" textlink="">
      <xdr:nvSpPr>
        <xdr:cNvPr id="659" name="n_2aveValue【保健センター・保健所】&#10;有形固定資産減価償却率"/>
        <xdr:cNvSpPr txBox="1"/>
      </xdr:nvSpPr>
      <xdr:spPr>
        <a:xfrm>
          <a:off x="13199110" y="93954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20955</xdr:rowOff>
    </xdr:from>
    <xdr:ext cx="405130" cy="248920"/>
    <xdr:sp macro="" textlink="">
      <xdr:nvSpPr>
        <xdr:cNvPr id="660" name="n_3aveValue【保健センター・保健所】&#10;有形固定資産減価償却率"/>
        <xdr:cNvSpPr txBox="1"/>
      </xdr:nvSpPr>
      <xdr:spPr>
        <a:xfrm>
          <a:off x="12389485" y="94380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137795</xdr:rowOff>
    </xdr:from>
    <xdr:ext cx="405130" cy="249555"/>
    <xdr:sp macro="" textlink="">
      <xdr:nvSpPr>
        <xdr:cNvPr id="661" name="n_4aveValue【保健センター・保健所】&#10;有形固定資産減価償却率"/>
        <xdr:cNvSpPr txBox="1"/>
      </xdr:nvSpPr>
      <xdr:spPr>
        <a:xfrm>
          <a:off x="11563985" y="9719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64135</xdr:rowOff>
    </xdr:from>
    <xdr:ext cx="405130" cy="248920"/>
    <xdr:sp macro="" textlink="">
      <xdr:nvSpPr>
        <xdr:cNvPr id="662" name="n_1mainValue【保健センター・保健所】&#10;有形固定資産減価償却率"/>
        <xdr:cNvSpPr txBox="1"/>
      </xdr:nvSpPr>
      <xdr:spPr>
        <a:xfrm>
          <a:off x="13996035" y="98113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33020</xdr:rowOff>
    </xdr:from>
    <xdr:ext cx="405130" cy="249555"/>
    <xdr:sp macro="" textlink="">
      <xdr:nvSpPr>
        <xdr:cNvPr id="663" name="n_2mainValue【保健センター・保健所】&#10;有形固定資産減価償却率"/>
        <xdr:cNvSpPr txBox="1"/>
      </xdr:nvSpPr>
      <xdr:spPr>
        <a:xfrm>
          <a:off x="13199110" y="97802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0</xdr:rowOff>
    </xdr:from>
    <xdr:ext cx="405130" cy="249555"/>
    <xdr:sp macro="" textlink="">
      <xdr:nvSpPr>
        <xdr:cNvPr id="664" name="n_3mainValue【保健センター・保健所】&#10;有形固定資産減価償却率"/>
        <xdr:cNvSpPr txBox="1"/>
      </xdr:nvSpPr>
      <xdr:spPr>
        <a:xfrm>
          <a:off x="12389485" y="97472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156845</xdr:rowOff>
    </xdr:from>
    <xdr:ext cx="405130" cy="248920"/>
    <xdr:sp macro="" textlink="">
      <xdr:nvSpPr>
        <xdr:cNvPr id="665" name="n_4mainValue【保健センター・保健所】&#10;有形固定資産減価償却率"/>
        <xdr:cNvSpPr txBox="1"/>
      </xdr:nvSpPr>
      <xdr:spPr>
        <a:xfrm>
          <a:off x="11563985" y="9408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66" name="正方形/長方形 665"/>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67" name="正方形/長方形 666"/>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68" name="正方形/長方形 667"/>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69" name="正方形/長方形 668"/>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70" name="正方形/長方形 669"/>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71" name="正方形/長方形 670"/>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72" name="正方形/長方形 671"/>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73" name="正方形/長方形 672"/>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74" name="テキスト ボックス 673"/>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75" name="直線コネクタ 674"/>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6" name="直線コネクタ 675"/>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677" name="テキスト ボックス 676"/>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678" name="直線コネクタ 677"/>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725" cy="248920"/>
    <xdr:sp macro="" textlink="">
      <xdr:nvSpPr>
        <xdr:cNvPr id="679" name="テキスト ボックス 678"/>
        <xdr:cNvSpPr txBox="1"/>
      </xdr:nvSpPr>
      <xdr:spPr>
        <a:xfrm>
          <a:off x="16344265" y="99955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680" name="直線コネクタ 679"/>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725" cy="249555"/>
    <xdr:sp macro="" textlink="">
      <xdr:nvSpPr>
        <xdr:cNvPr id="681" name="テキスト ボックス 680"/>
        <xdr:cNvSpPr txBox="1"/>
      </xdr:nvSpPr>
      <xdr:spPr>
        <a:xfrm>
          <a:off x="16344265" y="9554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2" name="直線コネクタ 681"/>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725" cy="248920"/>
    <xdr:sp macro="" textlink="">
      <xdr:nvSpPr>
        <xdr:cNvPr id="683" name="テキスト ボックス 682"/>
        <xdr:cNvSpPr txBox="1"/>
      </xdr:nvSpPr>
      <xdr:spPr>
        <a:xfrm>
          <a:off x="16344265" y="91147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84" name="直線コネクタ 683"/>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685" name="テキスト ボックス 684"/>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86"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52705</xdr:rowOff>
    </xdr:from>
    <xdr:to xmlns:xdr="http://schemas.openxmlformats.org/drawingml/2006/spreadsheetDrawing">
      <xdr:col>116</xdr:col>
      <xdr:colOff>62865</xdr:colOff>
      <xdr:row>63</xdr:row>
      <xdr:rowOff>156845</xdr:rowOff>
    </xdr:to>
    <xdr:cxnSp macro="">
      <xdr:nvCxnSpPr>
        <xdr:cNvPr id="687" name="直線コネクタ 686"/>
        <xdr:cNvCxnSpPr/>
      </xdr:nvCxnSpPr>
      <xdr:spPr>
        <a:xfrm flipV="1">
          <a:off x="20319365" y="9304655"/>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160020</xdr:rowOff>
    </xdr:from>
    <xdr:ext cx="469265" cy="248920"/>
    <xdr:sp macro="" textlink="">
      <xdr:nvSpPr>
        <xdr:cNvPr id="688" name="【保健センター・保健所】&#10;一人当たり面積最小値テキスト"/>
        <xdr:cNvSpPr txBox="1"/>
      </xdr:nvSpPr>
      <xdr:spPr>
        <a:xfrm>
          <a:off x="20358100" y="105676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156845</xdr:rowOff>
    </xdr:from>
    <xdr:to xmlns:xdr="http://schemas.openxmlformats.org/drawingml/2006/spreadsheetDrawing">
      <xdr:col>116</xdr:col>
      <xdr:colOff>152400</xdr:colOff>
      <xdr:row>63</xdr:row>
      <xdr:rowOff>156845</xdr:rowOff>
    </xdr:to>
    <xdr:cxnSp macro="">
      <xdr:nvCxnSpPr>
        <xdr:cNvPr id="689" name="直線コネクタ 688"/>
        <xdr:cNvCxnSpPr/>
      </xdr:nvCxnSpPr>
      <xdr:spPr>
        <a:xfrm>
          <a:off x="20246975" y="10564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1270</xdr:rowOff>
    </xdr:from>
    <xdr:ext cx="469265" cy="249555"/>
    <xdr:sp macro="" textlink="">
      <xdr:nvSpPr>
        <xdr:cNvPr id="690" name="【保健センター・保健所】&#10;一人当たり面積最大値テキスト"/>
        <xdr:cNvSpPr txBox="1"/>
      </xdr:nvSpPr>
      <xdr:spPr>
        <a:xfrm>
          <a:off x="20358100" y="9088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52705</xdr:rowOff>
    </xdr:from>
    <xdr:to xmlns:xdr="http://schemas.openxmlformats.org/drawingml/2006/spreadsheetDrawing">
      <xdr:col>116</xdr:col>
      <xdr:colOff>152400</xdr:colOff>
      <xdr:row>56</xdr:row>
      <xdr:rowOff>52705</xdr:rowOff>
    </xdr:to>
    <xdr:cxnSp macro="">
      <xdr:nvCxnSpPr>
        <xdr:cNvPr id="691" name="直線コネクタ 690"/>
        <xdr:cNvCxnSpPr/>
      </xdr:nvCxnSpPr>
      <xdr:spPr>
        <a:xfrm>
          <a:off x="20246975" y="9304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120650</xdr:rowOff>
    </xdr:from>
    <xdr:ext cx="469265" cy="248285"/>
    <xdr:sp macro="" textlink="">
      <xdr:nvSpPr>
        <xdr:cNvPr id="692" name="【保健センター・保健所】&#10;一人当たり面積平均値テキスト"/>
        <xdr:cNvSpPr txBox="1"/>
      </xdr:nvSpPr>
      <xdr:spPr>
        <a:xfrm>
          <a:off x="20358100" y="10033000"/>
          <a:ext cx="4692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98425</xdr:rowOff>
    </xdr:from>
    <xdr:to xmlns:xdr="http://schemas.openxmlformats.org/drawingml/2006/spreadsheetDrawing">
      <xdr:col>116</xdr:col>
      <xdr:colOff>114300</xdr:colOff>
      <xdr:row>62</xdr:row>
      <xdr:rowOff>31115</xdr:rowOff>
    </xdr:to>
    <xdr:sp macro="" textlink="">
      <xdr:nvSpPr>
        <xdr:cNvPr id="693" name="フローチャート: 判断 692"/>
        <xdr:cNvSpPr/>
      </xdr:nvSpPr>
      <xdr:spPr>
        <a:xfrm>
          <a:off x="20269200" y="10175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71755</xdr:rowOff>
    </xdr:from>
    <xdr:to xmlns:xdr="http://schemas.openxmlformats.org/drawingml/2006/spreadsheetDrawing">
      <xdr:col>112</xdr:col>
      <xdr:colOff>38100</xdr:colOff>
      <xdr:row>62</xdr:row>
      <xdr:rowOff>5080</xdr:rowOff>
    </xdr:to>
    <xdr:sp macro="" textlink="">
      <xdr:nvSpPr>
        <xdr:cNvPr id="694" name="フローチャート: 判断 693"/>
        <xdr:cNvSpPr/>
      </xdr:nvSpPr>
      <xdr:spPr>
        <a:xfrm>
          <a:off x="19510375" y="101492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90170</xdr:rowOff>
    </xdr:from>
    <xdr:to xmlns:xdr="http://schemas.openxmlformats.org/drawingml/2006/spreadsheetDrawing">
      <xdr:col>107</xdr:col>
      <xdr:colOff>101600</xdr:colOff>
      <xdr:row>62</xdr:row>
      <xdr:rowOff>22860</xdr:rowOff>
    </xdr:to>
    <xdr:sp macro="" textlink="">
      <xdr:nvSpPr>
        <xdr:cNvPr id="695" name="フローチャート: 判断 694"/>
        <xdr:cNvSpPr/>
      </xdr:nvSpPr>
      <xdr:spPr>
        <a:xfrm>
          <a:off x="18684875"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151765</xdr:rowOff>
    </xdr:from>
    <xdr:to xmlns:xdr="http://schemas.openxmlformats.org/drawingml/2006/spreadsheetDrawing">
      <xdr:col>102</xdr:col>
      <xdr:colOff>165100</xdr:colOff>
      <xdr:row>62</xdr:row>
      <xdr:rowOff>84455</xdr:rowOff>
    </xdr:to>
    <xdr:sp macro="" textlink="">
      <xdr:nvSpPr>
        <xdr:cNvPr id="696" name="フローチャート: 判断 695"/>
        <xdr:cNvSpPr/>
      </xdr:nvSpPr>
      <xdr:spPr>
        <a:xfrm>
          <a:off x="17875250" y="10229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133985</xdr:rowOff>
    </xdr:from>
    <xdr:to xmlns:xdr="http://schemas.openxmlformats.org/drawingml/2006/spreadsheetDrawing">
      <xdr:col>98</xdr:col>
      <xdr:colOff>38100</xdr:colOff>
      <xdr:row>62</xdr:row>
      <xdr:rowOff>66675</xdr:rowOff>
    </xdr:to>
    <xdr:sp macro="" textlink="">
      <xdr:nvSpPr>
        <xdr:cNvPr id="697" name="フローチャート: 判断 696"/>
        <xdr:cNvSpPr/>
      </xdr:nvSpPr>
      <xdr:spPr>
        <a:xfrm>
          <a:off x="17065625" y="10211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8" name="テキスト ボックス 697"/>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99" name="テキスト ボックス 698"/>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700" name="テキスト ボックス 699"/>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701" name="テキスト ボックス 700"/>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702" name="テキスト ボックス 701"/>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26035</xdr:rowOff>
    </xdr:from>
    <xdr:to xmlns:xdr="http://schemas.openxmlformats.org/drawingml/2006/spreadsheetDrawing">
      <xdr:col>116</xdr:col>
      <xdr:colOff>114300</xdr:colOff>
      <xdr:row>62</xdr:row>
      <xdr:rowOff>123825</xdr:rowOff>
    </xdr:to>
    <xdr:sp macro="" textlink="">
      <xdr:nvSpPr>
        <xdr:cNvPr id="703" name="楕円 702"/>
        <xdr:cNvSpPr/>
      </xdr:nvSpPr>
      <xdr:spPr>
        <a:xfrm>
          <a:off x="20269200" y="10268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5080</xdr:rowOff>
    </xdr:from>
    <xdr:ext cx="469265" cy="249555"/>
    <xdr:sp macro="" textlink="">
      <xdr:nvSpPr>
        <xdr:cNvPr id="704" name="【保健センター・保健所】&#10;一人当たり面積該当値テキスト"/>
        <xdr:cNvSpPr txBox="1"/>
      </xdr:nvSpPr>
      <xdr:spPr>
        <a:xfrm>
          <a:off x="20358100" y="102476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30480</xdr:rowOff>
    </xdr:from>
    <xdr:to xmlns:xdr="http://schemas.openxmlformats.org/drawingml/2006/spreadsheetDrawing">
      <xdr:col>112</xdr:col>
      <xdr:colOff>38100</xdr:colOff>
      <xdr:row>62</xdr:row>
      <xdr:rowOff>128270</xdr:rowOff>
    </xdr:to>
    <xdr:sp macro="" textlink="">
      <xdr:nvSpPr>
        <xdr:cNvPr id="705" name="楕円 704"/>
        <xdr:cNvSpPr/>
      </xdr:nvSpPr>
      <xdr:spPr>
        <a:xfrm>
          <a:off x="19510375" y="102730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74295</xdr:rowOff>
    </xdr:from>
    <xdr:to xmlns:xdr="http://schemas.openxmlformats.org/drawingml/2006/spreadsheetDrawing">
      <xdr:col>116</xdr:col>
      <xdr:colOff>63500</xdr:colOff>
      <xdr:row>62</xdr:row>
      <xdr:rowOff>79375</xdr:rowOff>
    </xdr:to>
    <xdr:cxnSp macro="">
      <xdr:nvCxnSpPr>
        <xdr:cNvPr id="706" name="直線コネクタ 705"/>
        <xdr:cNvCxnSpPr/>
      </xdr:nvCxnSpPr>
      <xdr:spPr>
        <a:xfrm flipV="1">
          <a:off x="19558000" y="1031684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34925</xdr:rowOff>
    </xdr:from>
    <xdr:to xmlns:xdr="http://schemas.openxmlformats.org/drawingml/2006/spreadsheetDrawing">
      <xdr:col>107</xdr:col>
      <xdr:colOff>101600</xdr:colOff>
      <xdr:row>62</xdr:row>
      <xdr:rowOff>132715</xdr:rowOff>
    </xdr:to>
    <xdr:sp macro="" textlink="">
      <xdr:nvSpPr>
        <xdr:cNvPr id="707" name="楕円 706"/>
        <xdr:cNvSpPr/>
      </xdr:nvSpPr>
      <xdr:spPr>
        <a:xfrm>
          <a:off x="18684875" y="1027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79375</xdr:rowOff>
    </xdr:from>
    <xdr:to xmlns:xdr="http://schemas.openxmlformats.org/drawingml/2006/spreadsheetDrawing">
      <xdr:col>111</xdr:col>
      <xdr:colOff>174625</xdr:colOff>
      <xdr:row>62</xdr:row>
      <xdr:rowOff>83820</xdr:rowOff>
    </xdr:to>
    <xdr:cxnSp macro="">
      <xdr:nvCxnSpPr>
        <xdr:cNvPr id="708" name="直線コネクタ 707"/>
        <xdr:cNvCxnSpPr/>
      </xdr:nvCxnSpPr>
      <xdr:spPr>
        <a:xfrm flipV="1">
          <a:off x="18735675" y="1032192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38735</xdr:rowOff>
    </xdr:from>
    <xdr:to xmlns:xdr="http://schemas.openxmlformats.org/drawingml/2006/spreadsheetDrawing">
      <xdr:col>102</xdr:col>
      <xdr:colOff>165100</xdr:colOff>
      <xdr:row>62</xdr:row>
      <xdr:rowOff>137160</xdr:rowOff>
    </xdr:to>
    <xdr:sp macro="" textlink="">
      <xdr:nvSpPr>
        <xdr:cNvPr id="709" name="楕円 708"/>
        <xdr:cNvSpPr/>
      </xdr:nvSpPr>
      <xdr:spPr>
        <a:xfrm>
          <a:off x="17875250" y="102812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83820</xdr:rowOff>
    </xdr:from>
    <xdr:to xmlns:xdr="http://schemas.openxmlformats.org/drawingml/2006/spreadsheetDrawing">
      <xdr:col>107</xdr:col>
      <xdr:colOff>50800</xdr:colOff>
      <xdr:row>62</xdr:row>
      <xdr:rowOff>88265</xdr:rowOff>
    </xdr:to>
    <xdr:cxnSp macro="">
      <xdr:nvCxnSpPr>
        <xdr:cNvPr id="710" name="直線コネクタ 709"/>
        <xdr:cNvCxnSpPr/>
      </xdr:nvCxnSpPr>
      <xdr:spPr>
        <a:xfrm flipV="1">
          <a:off x="17926050" y="1032637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43180</xdr:rowOff>
    </xdr:from>
    <xdr:to xmlns:xdr="http://schemas.openxmlformats.org/drawingml/2006/spreadsheetDrawing">
      <xdr:col>98</xdr:col>
      <xdr:colOff>38100</xdr:colOff>
      <xdr:row>62</xdr:row>
      <xdr:rowOff>140970</xdr:rowOff>
    </xdr:to>
    <xdr:sp macro="" textlink="">
      <xdr:nvSpPr>
        <xdr:cNvPr id="711" name="楕円 710"/>
        <xdr:cNvSpPr/>
      </xdr:nvSpPr>
      <xdr:spPr>
        <a:xfrm>
          <a:off x="17065625" y="102857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88265</xdr:rowOff>
    </xdr:from>
    <xdr:to xmlns:xdr="http://schemas.openxmlformats.org/drawingml/2006/spreadsheetDrawing">
      <xdr:col>102</xdr:col>
      <xdr:colOff>114300</xdr:colOff>
      <xdr:row>62</xdr:row>
      <xdr:rowOff>92710</xdr:rowOff>
    </xdr:to>
    <xdr:cxnSp macro="">
      <xdr:nvCxnSpPr>
        <xdr:cNvPr id="712" name="直線コネクタ 711"/>
        <xdr:cNvCxnSpPr/>
      </xdr:nvCxnSpPr>
      <xdr:spPr>
        <a:xfrm flipV="1">
          <a:off x="17113250" y="1033081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20955</xdr:rowOff>
    </xdr:from>
    <xdr:ext cx="469900" cy="248920"/>
    <xdr:sp macro="" textlink="">
      <xdr:nvSpPr>
        <xdr:cNvPr id="713" name="n_1aveValue【保健センター・保健所】&#10;一人当たり面積"/>
        <xdr:cNvSpPr txBox="1"/>
      </xdr:nvSpPr>
      <xdr:spPr>
        <a:xfrm>
          <a:off x="19329400" y="99333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38735</xdr:rowOff>
    </xdr:from>
    <xdr:ext cx="469265" cy="249555"/>
    <xdr:sp macro="" textlink="">
      <xdr:nvSpPr>
        <xdr:cNvPr id="714" name="n_2aveValue【保健センター・保健所】&#10;一人当たり面積"/>
        <xdr:cNvSpPr txBox="1"/>
      </xdr:nvSpPr>
      <xdr:spPr>
        <a:xfrm>
          <a:off x="18516600" y="99510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100330</xdr:rowOff>
    </xdr:from>
    <xdr:ext cx="469265" cy="249555"/>
    <xdr:sp macro="" textlink="">
      <xdr:nvSpPr>
        <xdr:cNvPr id="715" name="n_3aveValue【保健センター・保健所】&#10;一人当たり面積"/>
        <xdr:cNvSpPr txBox="1"/>
      </xdr:nvSpPr>
      <xdr:spPr>
        <a:xfrm>
          <a:off x="17706975" y="100126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83185</xdr:rowOff>
    </xdr:from>
    <xdr:ext cx="469265" cy="248920"/>
    <xdr:sp macro="" textlink="">
      <xdr:nvSpPr>
        <xdr:cNvPr id="716" name="n_4aveValue【保健センター・保健所】&#10;一人当たり面積"/>
        <xdr:cNvSpPr txBox="1"/>
      </xdr:nvSpPr>
      <xdr:spPr>
        <a:xfrm>
          <a:off x="16897350" y="99955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120015</xdr:rowOff>
    </xdr:from>
    <xdr:ext cx="469900" cy="248920"/>
    <xdr:sp macro="" textlink="">
      <xdr:nvSpPr>
        <xdr:cNvPr id="717" name="n_1mainValue【保健センター・保健所】&#10;一人当たり面積"/>
        <xdr:cNvSpPr txBox="1"/>
      </xdr:nvSpPr>
      <xdr:spPr>
        <a:xfrm>
          <a:off x="19329400" y="103625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124460</xdr:rowOff>
    </xdr:from>
    <xdr:ext cx="469265" cy="248920"/>
    <xdr:sp macro="" textlink="">
      <xdr:nvSpPr>
        <xdr:cNvPr id="718" name="n_2mainValue【保健センター・保健所】&#10;一人当たり面積"/>
        <xdr:cNvSpPr txBox="1"/>
      </xdr:nvSpPr>
      <xdr:spPr>
        <a:xfrm>
          <a:off x="18516600" y="103670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128270</xdr:rowOff>
    </xdr:from>
    <xdr:ext cx="469265" cy="248920"/>
    <xdr:sp macro="" textlink="">
      <xdr:nvSpPr>
        <xdr:cNvPr id="719" name="n_3mainValue【保健センター・保健所】&#10;一人当たり面積"/>
        <xdr:cNvSpPr txBox="1"/>
      </xdr:nvSpPr>
      <xdr:spPr>
        <a:xfrm>
          <a:off x="17706975" y="103708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132715</xdr:rowOff>
    </xdr:from>
    <xdr:ext cx="469265" cy="249555"/>
    <xdr:sp macro="" textlink="">
      <xdr:nvSpPr>
        <xdr:cNvPr id="720" name="n_4mainValue【保健センター・保健所】&#10;一人当たり面積"/>
        <xdr:cNvSpPr txBox="1"/>
      </xdr:nvSpPr>
      <xdr:spPr>
        <a:xfrm>
          <a:off x="16897350" y="103752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21" name="正方形/長方形 720"/>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22" name="正方形/長方形 721"/>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23" name="正方形/長方形 722"/>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24" name="正方形/長方形 723"/>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25" name="正方形/長方形 724"/>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26" name="正方形/長方形 725"/>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7" name="正方形/長方形 726"/>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8" name="正方形/長方形 727"/>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729" name="テキスト ボックス 728"/>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30" name="直線コネクタ 729"/>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31" name="テキスト ボックス 730"/>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36830</xdr:rowOff>
    </xdr:from>
    <xdr:to xmlns:xdr="http://schemas.openxmlformats.org/drawingml/2006/spreadsheetDrawing">
      <xdr:col>89</xdr:col>
      <xdr:colOff>174625</xdr:colOff>
      <xdr:row>86</xdr:row>
      <xdr:rowOff>36830</xdr:rowOff>
    </xdr:to>
    <xdr:cxnSp macro="">
      <xdr:nvCxnSpPr>
        <xdr:cNvPr id="732" name="直線コネクタ 731"/>
        <xdr:cNvCxnSpPr/>
      </xdr:nvCxnSpPr>
      <xdr:spPr>
        <a:xfrm>
          <a:off x="11414125" y="142417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64770</xdr:rowOff>
    </xdr:from>
    <xdr:ext cx="466725" cy="249555"/>
    <xdr:sp macro="" textlink="">
      <xdr:nvSpPr>
        <xdr:cNvPr id="733" name="テキスト ボックス 732"/>
        <xdr:cNvSpPr txBox="1"/>
      </xdr:nvSpPr>
      <xdr:spPr>
        <a:xfrm>
          <a:off x="1099439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92075</xdr:rowOff>
    </xdr:from>
    <xdr:to xmlns:xdr="http://schemas.openxmlformats.org/drawingml/2006/spreadsheetDrawing">
      <xdr:col>89</xdr:col>
      <xdr:colOff>174625</xdr:colOff>
      <xdr:row>83</xdr:row>
      <xdr:rowOff>92075</xdr:rowOff>
    </xdr:to>
    <xdr:cxnSp macro="">
      <xdr:nvCxnSpPr>
        <xdr:cNvPr id="734" name="直線コネクタ 733"/>
        <xdr:cNvCxnSpPr/>
      </xdr:nvCxnSpPr>
      <xdr:spPr>
        <a:xfrm>
          <a:off x="11414125" y="138017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120015</xdr:rowOff>
    </xdr:from>
    <xdr:ext cx="403225" cy="248920"/>
    <xdr:sp macro="" textlink="">
      <xdr:nvSpPr>
        <xdr:cNvPr id="735" name="テキスト ボックス 734"/>
        <xdr:cNvSpPr txBox="1"/>
      </xdr:nvSpPr>
      <xdr:spPr>
        <a:xfrm>
          <a:off x="1104265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146685</xdr:rowOff>
    </xdr:from>
    <xdr:to xmlns:xdr="http://schemas.openxmlformats.org/drawingml/2006/spreadsheetDrawing">
      <xdr:col>89</xdr:col>
      <xdr:colOff>174625</xdr:colOff>
      <xdr:row>80</xdr:row>
      <xdr:rowOff>146685</xdr:rowOff>
    </xdr:to>
    <xdr:cxnSp macro="">
      <xdr:nvCxnSpPr>
        <xdr:cNvPr id="736" name="直線コネクタ 735"/>
        <xdr:cNvCxnSpPr/>
      </xdr:nvCxnSpPr>
      <xdr:spPr>
        <a:xfrm>
          <a:off x="11414125" y="133610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9525</xdr:rowOff>
    </xdr:from>
    <xdr:ext cx="403225" cy="249555"/>
    <xdr:sp macro="" textlink="">
      <xdr:nvSpPr>
        <xdr:cNvPr id="737" name="テキスト ボックス 736"/>
        <xdr:cNvSpPr txBox="1"/>
      </xdr:nvSpPr>
      <xdr:spPr>
        <a:xfrm>
          <a:off x="1104265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36830</xdr:rowOff>
    </xdr:from>
    <xdr:to xmlns:xdr="http://schemas.openxmlformats.org/drawingml/2006/spreadsheetDrawing">
      <xdr:col>89</xdr:col>
      <xdr:colOff>174625</xdr:colOff>
      <xdr:row>78</xdr:row>
      <xdr:rowOff>36830</xdr:rowOff>
    </xdr:to>
    <xdr:cxnSp macro="">
      <xdr:nvCxnSpPr>
        <xdr:cNvPr id="738" name="直線コネクタ 737"/>
        <xdr:cNvCxnSpPr/>
      </xdr:nvCxnSpPr>
      <xdr:spPr>
        <a:xfrm>
          <a:off x="11414125" y="129209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64770</xdr:rowOff>
    </xdr:from>
    <xdr:ext cx="403225" cy="249555"/>
    <xdr:sp macro="" textlink="">
      <xdr:nvSpPr>
        <xdr:cNvPr id="739" name="テキスト ボックス 738"/>
        <xdr:cNvSpPr txBox="1"/>
      </xdr:nvSpPr>
      <xdr:spPr>
        <a:xfrm>
          <a:off x="1104265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40" name="直線コネクタ 739"/>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120015</xdr:rowOff>
    </xdr:from>
    <xdr:ext cx="403225" cy="248920"/>
    <xdr:sp macro="" textlink="">
      <xdr:nvSpPr>
        <xdr:cNvPr id="741" name="テキスト ボックス 740"/>
        <xdr:cNvSpPr txBox="1"/>
      </xdr:nvSpPr>
      <xdr:spPr>
        <a:xfrm>
          <a:off x="1104265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42"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158115</xdr:rowOff>
    </xdr:from>
    <xdr:to xmlns:xdr="http://schemas.openxmlformats.org/drawingml/2006/spreadsheetDrawing">
      <xdr:col>85</xdr:col>
      <xdr:colOff>126365</xdr:colOff>
      <xdr:row>84</xdr:row>
      <xdr:rowOff>155575</xdr:rowOff>
    </xdr:to>
    <xdr:cxnSp macro="">
      <xdr:nvCxnSpPr>
        <xdr:cNvPr id="743" name="直線コネクタ 742"/>
        <xdr:cNvCxnSpPr/>
      </xdr:nvCxnSpPr>
      <xdr:spPr>
        <a:xfrm flipV="1">
          <a:off x="14969490" y="12877165"/>
          <a:ext cx="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159385</xdr:rowOff>
    </xdr:from>
    <xdr:ext cx="404495" cy="248920"/>
    <xdr:sp macro="" textlink="">
      <xdr:nvSpPr>
        <xdr:cNvPr id="744" name="【消防施設】&#10;有形固定資産減価償却率最小値テキスト"/>
        <xdr:cNvSpPr txBox="1"/>
      </xdr:nvSpPr>
      <xdr:spPr>
        <a:xfrm>
          <a:off x="15008225" y="1403413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155575</xdr:rowOff>
    </xdr:from>
    <xdr:to xmlns:xdr="http://schemas.openxmlformats.org/drawingml/2006/spreadsheetDrawing">
      <xdr:col>86</xdr:col>
      <xdr:colOff>25400</xdr:colOff>
      <xdr:row>84</xdr:row>
      <xdr:rowOff>155575</xdr:rowOff>
    </xdr:to>
    <xdr:cxnSp macro="">
      <xdr:nvCxnSpPr>
        <xdr:cNvPr id="745" name="直線コネクタ 744"/>
        <xdr:cNvCxnSpPr/>
      </xdr:nvCxnSpPr>
      <xdr:spPr>
        <a:xfrm>
          <a:off x="14881225" y="14030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106045</xdr:rowOff>
    </xdr:from>
    <xdr:ext cx="404495" cy="249555"/>
    <xdr:sp macro="" textlink="">
      <xdr:nvSpPr>
        <xdr:cNvPr id="746" name="【消防施設】&#10;有形固定資産減価償却率最大値テキスト"/>
        <xdr:cNvSpPr txBox="1"/>
      </xdr:nvSpPr>
      <xdr:spPr>
        <a:xfrm>
          <a:off x="15008225" y="126599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158115</xdr:rowOff>
    </xdr:from>
    <xdr:to xmlns:xdr="http://schemas.openxmlformats.org/drawingml/2006/spreadsheetDrawing">
      <xdr:col>86</xdr:col>
      <xdr:colOff>25400</xdr:colOff>
      <xdr:row>77</xdr:row>
      <xdr:rowOff>158115</xdr:rowOff>
    </xdr:to>
    <xdr:cxnSp macro="">
      <xdr:nvCxnSpPr>
        <xdr:cNvPr id="747" name="直線コネクタ 746"/>
        <xdr:cNvCxnSpPr/>
      </xdr:nvCxnSpPr>
      <xdr:spPr>
        <a:xfrm>
          <a:off x="14881225" y="12877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34290</xdr:rowOff>
    </xdr:from>
    <xdr:ext cx="404495" cy="249555"/>
    <xdr:sp macro="" textlink="">
      <xdr:nvSpPr>
        <xdr:cNvPr id="748" name="【消防施設】&#10;有形固定資産減価償却率平均値テキスト"/>
        <xdr:cNvSpPr txBox="1"/>
      </xdr:nvSpPr>
      <xdr:spPr>
        <a:xfrm>
          <a:off x="15008225" y="1324864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12065</xdr:rowOff>
    </xdr:from>
    <xdr:to xmlns:xdr="http://schemas.openxmlformats.org/drawingml/2006/spreadsheetDrawing">
      <xdr:col>85</xdr:col>
      <xdr:colOff>174625</xdr:colOff>
      <xdr:row>81</xdr:row>
      <xdr:rowOff>109855</xdr:rowOff>
    </xdr:to>
    <xdr:sp macro="" textlink="">
      <xdr:nvSpPr>
        <xdr:cNvPr id="749" name="フローチャート: 判断 748"/>
        <xdr:cNvSpPr/>
      </xdr:nvSpPr>
      <xdr:spPr>
        <a:xfrm>
          <a:off x="14919325" y="133915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108585</xdr:rowOff>
    </xdr:from>
    <xdr:to xmlns:xdr="http://schemas.openxmlformats.org/drawingml/2006/spreadsheetDrawing">
      <xdr:col>81</xdr:col>
      <xdr:colOff>101600</xdr:colOff>
      <xdr:row>81</xdr:row>
      <xdr:rowOff>41275</xdr:rowOff>
    </xdr:to>
    <xdr:sp macro="" textlink="">
      <xdr:nvSpPr>
        <xdr:cNvPr id="750" name="フローチャート: 判断 749"/>
        <xdr:cNvSpPr/>
      </xdr:nvSpPr>
      <xdr:spPr>
        <a:xfrm>
          <a:off x="14144625" y="1332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104775</xdr:rowOff>
    </xdr:from>
    <xdr:to xmlns:xdr="http://schemas.openxmlformats.org/drawingml/2006/spreadsheetDrawing">
      <xdr:col>76</xdr:col>
      <xdr:colOff>165100</xdr:colOff>
      <xdr:row>81</xdr:row>
      <xdr:rowOff>37465</xdr:rowOff>
    </xdr:to>
    <xdr:sp macro="" textlink="">
      <xdr:nvSpPr>
        <xdr:cNvPr id="751" name="フローチャート: 判断 750"/>
        <xdr:cNvSpPr/>
      </xdr:nvSpPr>
      <xdr:spPr>
        <a:xfrm>
          <a:off x="13335000" y="13319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38735</xdr:rowOff>
    </xdr:from>
    <xdr:to xmlns:xdr="http://schemas.openxmlformats.org/drawingml/2006/spreadsheetDrawing">
      <xdr:col>72</xdr:col>
      <xdr:colOff>38100</xdr:colOff>
      <xdr:row>80</xdr:row>
      <xdr:rowOff>136525</xdr:rowOff>
    </xdr:to>
    <xdr:sp macro="" textlink="">
      <xdr:nvSpPr>
        <xdr:cNvPr id="752" name="フローチャート: 判断 751"/>
        <xdr:cNvSpPr/>
      </xdr:nvSpPr>
      <xdr:spPr>
        <a:xfrm>
          <a:off x="12525375" y="132530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150495</xdr:rowOff>
    </xdr:from>
    <xdr:to xmlns:xdr="http://schemas.openxmlformats.org/drawingml/2006/spreadsheetDrawing">
      <xdr:col>67</xdr:col>
      <xdr:colOff>101600</xdr:colOff>
      <xdr:row>80</xdr:row>
      <xdr:rowOff>83185</xdr:rowOff>
    </xdr:to>
    <xdr:sp macro="" textlink="">
      <xdr:nvSpPr>
        <xdr:cNvPr id="753" name="フローチャート: 判断 752"/>
        <xdr:cNvSpPr/>
      </xdr:nvSpPr>
      <xdr:spPr>
        <a:xfrm>
          <a:off x="11699875" y="13199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54" name="テキスト ボックス 75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55" name="テキスト ボックス 75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56" name="テキスト ボックス 75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57" name="テキスト ボックス 75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58" name="テキスト ボックス 75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62230</xdr:rowOff>
    </xdr:from>
    <xdr:to xmlns:xdr="http://schemas.openxmlformats.org/drawingml/2006/spreadsheetDrawing">
      <xdr:col>85</xdr:col>
      <xdr:colOff>174625</xdr:colOff>
      <xdr:row>81</xdr:row>
      <xdr:rowOff>160020</xdr:rowOff>
    </xdr:to>
    <xdr:sp macro="" textlink="">
      <xdr:nvSpPr>
        <xdr:cNvPr id="759" name="楕円 758"/>
        <xdr:cNvSpPr/>
      </xdr:nvSpPr>
      <xdr:spPr>
        <a:xfrm>
          <a:off x="14919325" y="134416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41275</xdr:rowOff>
    </xdr:from>
    <xdr:ext cx="404495" cy="249555"/>
    <xdr:sp macro="" textlink="">
      <xdr:nvSpPr>
        <xdr:cNvPr id="760" name="【消防施設】&#10;有形固定資産減価償却率該当値テキスト"/>
        <xdr:cNvSpPr txBox="1"/>
      </xdr:nvSpPr>
      <xdr:spPr>
        <a:xfrm>
          <a:off x="15008225" y="1342072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18415</xdr:rowOff>
    </xdr:from>
    <xdr:to xmlns:xdr="http://schemas.openxmlformats.org/drawingml/2006/spreadsheetDrawing">
      <xdr:col>81</xdr:col>
      <xdr:colOff>101600</xdr:colOff>
      <xdr:row>81</xdr:row>
      <xdr:rowOff>116205</xdr:rowOff>
    </xdr:to>
    <xdr:sp macro="" textlink="">
      <xdr:nvSpPr>
        <xdr:cNvPr id="761" name="楕円 760"/>
        <xdr:cNvSpPr/>
      </xdr:nvSpPr>
      <xdr:spPr>
        <a:xfrm>
          <a:off x="14144625" y="13397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67310</xdr:rowOff>
    </xdr:from>
    <xdr:to xmlns:xdr="http://schemas.openxmlformats.org/drawingml/2006/spreadsheetDrawing">
      <xdr:col>85</xdr:col>
      <xdr:colOff>127000</xdr:colOff>
      <xdr:row>81</xdr:row>
      <xdr:rowOff>111125</xdr:rowOff>
    </xdr:to>
    <xdr:cxnSp macro="">
      <xdr:nvCxnSpPr>
        <xdr:cNvPr id="762" name="直線コネクタ 761"/>
        <xdr:cNvCxnSpPr/>
      </xdr:nvCxnSpPr>
      <xdr:spPr>
        <a:xfrm>
          <a:off x="14195425" y="13446760"/>
          <a:ext cx="7747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137795</xdr:rowOff>
    </xdr:from>
    <xdr:to xmlns:xdr="http://schemas.openxmlformats.org/drawingml/2006/spreadsheetDrawing">
      <xdr:col>76</xdr:col>
      <xdr:colOff>165100</xdr:colOff>
      <xdr:row>81</xdr:row>
      <xdr:rowOff>70485</xdr:rowOff>
    </xdr:to>
    <xdr:sp macro="" textlink="">
      <xdr:nvSpPr>
        <xdr:cNvPr id="763" name="楕円 762"/>
        <xdr:cNvSpPr/>
      </xdr:nvSpPr>
      <xdr:spPr>
        <a:xfrm>
          <a:off x="13335000" y="13352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21590</xdr:rowOff>
    </xdr:from>
    <xdr:to xmlns:xdr="http://schemas.openxmlformats.org/drawingml/2006/spreadsheetDrawing">
      <xdr:col>81</xdr:col>
      <xdr:colOff>50800</xdr:colOff>
      <xdr:row>81</xdr:row>
      <xdr:rowOff>67310</xdr:rowOff>
    </xdr:to>
    <xdr:cxnSp macro="">
      <xdr:nvCxnSpPr>
        <xdr:cNvPr id="764" name="直線コネクタ 763"/>
        <xdr:cNvCxnSpPr/>
      </xdr:nvCxnSpPr>
      <xdr:spPr>
        <a:xfrm>
          <a:off x="13385800" y="1340104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106045</xdr:rowOff>
    </xdr:from>
    <xdr:to xmlns:xdr="http://schemas.openxmlformats.org/drawingml/2006/spreadsheetDrawing">
      <xdr:col>72</xdr:col>
      <xdr:colOff>38100</xdr:colOff>
      <xdr:row>81</xdr:row>
      <xdr:rowOff>38735</xdr:rowOff>
    </xdr:to>
    <xdr:sp macro="" textlink="">
      <xdr:nvSpPr>
        <xdr:cNvPr id="765" name="楕円 764"/>
        <xdr:cNvSpPr/>
      </xdr:nvSpPr>
      <xdr:spPr>
        <a:xfrm>
          <a:off x="12525375" y="133203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80</xdr:row>
      <xdr:rowOff>155575</xdr:rowOff>
    </xdr:from>
    <xdr:to xmlns:xdr="http://schemas.openxmlformats.org/drawingml/2006/spreadsheetDrawing">
      <xdr:col>76</xdr:col>
      <xdr:colOff>114300</xdr:colOff>
      <xdr:row>81</xdr:row>
      <xdr:rowOff>21590</xdr:rowOff>
    </xdr:to>
    <xdr:cxnSp macro="">
      <xdr:nvCxnSpPr>
        <xdr:cNvPr id="766" name="直線コネクタ 765"/>
        <xdr:cNvCxnSpPr/>
      </xdr:nvCxnSpPr>
      <xdr:spPr>
        <a:xfrm>
          <a:off x="12573000" y="1336992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62230</xdr:rowOff>
    </xdr:from>
    <xdr:to xmlns:xdr="http://schemas.openxmlformats.org/drawingml/2006/spreadsheetDrawing">
      <xdr:col>67</xdr:col>
      <xdr:colOff>101600</xdr:colOff>
      <xdr:row>80</xdr:row>
      <xdr:rowOff>160020</xdr:rowOff>
    </xdr:to>
    <xdr:sp macro="" textlink="">
      <xdr:nvSpPr>
        <xdr:cNvPr id="767" name="楕円 766"/>
        <xdr:cNvSpPr/>
      </xdr:nvSpPr>
      <xdr:spPr>
        <a:xfrm>
          <a:off x="11699875" y="1327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111125</xdr:rowOff>
    </xdr:from>
    <xdr:to xmlns:xdr="http://schemas.openxmlformats.org/drawingml/2006/spreadsheetDrawing">
      <xdr:col>71</xdr:col>
      <xdr:colOff>174625</xdr:colOff>
      <xdr:row>80</xdr:row>
      <xdr:rowOff>155575</xdr:rowOff>
    </xdr:to>
    <xdr:cxnSp macro="">
      <xdr:nvCxnSpPr>
        <xdr:cNvPr id="768" name="直線コネクタ 767"/>
        <xdr:cNvCxnSpPr/>
      </xdr:nvCxnSpPr>
      <xdr:spPr>
        <a:xfrm>
          <a:off x="11750675" y="13325475"/>
          <a:ext cx="8223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57785</xdr:rowOff>
    </xdr:from>
    <xdr:ext cx="405130" cy="248920"/>
    <xdr:sp macro="" textlink="">
      <xdr:nvSpPr>
        <xdr:cNvPr id="769" name="n_1aveValue【消防施設】&#10;有形固定資産減価償却率"/>
        <xdr:cNvSpPr txBox="1"/>
      </xdr:nvSpPr>
      <xdr:spPr>
        <a:xfrm>
          <a:off x="13996035" y="131070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53340</xdr:rowOff>
    </xdr:from>
    <xdr:ext cx="405130" cy="248920"/>
    <xdr:sp macro="" textlink="">
      <xdr:nvSpPr>
        <xdr:cNvPr id="770" name="n_2aveValue【消防施設】&#10;有形固定資産減価償却率"/>
        <xdr:cNvSpPr txBox="1"/>
      </xdr:nvSpPr>
      <xdr:spPr>
        <a:xfrm>
          <a:off x="13199110" y="131025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152400</xdr:rowOff>
    </xdr:from>
    <xdr:ext cx="405130" cy="248920"/>
    <xdr:sp macro="" textlink="">
      <xdr:nvSpPr>
        <xdr:cNvPr id="771" name="n_3aveValue【消防施設】&#10;有形固定資産減価償却率"/>
        <xdr:cNvSpPr txBox="1"/>
      </xdr:nvSpPr>
      <xdr:spPr>
        <a:xfrm>
          <a:off x="12389485" y="130365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99060</xdr:rowOff>
    </xdr:from>
    <xdr:ext cx="405130" cy="249555"/>
    <xdr:sp macro="" textlink="">
      <xdr:nvSpPr>
        <xdr:cNvPr id="772" name="n_4aveValue【消防施設】&#10;有形固定資産減価償却率"/>
        <xdr:cNvSpPr txBox="1"/>
      </xdr:nvSpPr>
      <xdr:spPr>
        <a:xfrm>
          <a:off x="11563985" y="129832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107315</xdr:rowOff>
    </xdr:from>
    <xdr:ext cx="405130" cy="249555"/>
    <xdr:sp macro="" textlink="">
      <xdr:nvSpPr>
        <xdr:cNvPr id="773" name="n_1mainValue【消防施設】&#10;有形固定資産減価償却率"/>
        <xdr:cNvSpPr txBox="1"/>
      </xdr:nvSpPr>
      <xdr:spPr>
        <a:xfrm>
          <a:off x="13996035" y="13486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61595</xdr:rowOff>
    </xdr:from>
    <xdr:ext cx="405130" cy="248920"/>
    <xdr:sp macro="" textlink="">
      <xdr:nvSpPr>
        <xdr:cNvPr id="774" name="n_2mainValue【消防施設】&#10;有形固定資産減価償却率"/>
        <xdr:cNvSpPr txBox="1"/>
      </xdr:nvSpPr>
      <xdr:spPr>
        <a:xfrm>
          <a:off x="13199110" y="134410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30480</xdr:rowOff>
    </xdr:from>
    <xdr:ext cx="405130" cy="248920"/>
    <xdr:sp macro="" textlink="">
      <xdr:nvSpPr>
        <xdr:cNvPr id="775" name="n_3mainValue【消防施設】&#10;有形固定資産減価償却率"/>
        <xdr:cNvSpPr txBox="1"/>
      </xdr:nvSpPr>
      <xdr:spPr>
        <a:xfrm>
          <a:off x="12389485" y="134099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151765</xdr:rowOff>
    </xdr:from>
    <xdr:ext cx="405130" cy="248920"/>
    <xdr:sp macro="" textlink="">
      <xdr:nvSpPr>
        <xdr:cNvPr id="776" name="n_4mainValue【消防施設】&#10;有形固定資産減価償却率"/>
        <xdr:cNvSpPr txBox="1"/>
      </xdr:nvSpPr>
      <xdr:spPr>
        <a:xfrm>
          <a:off x="11563985" y="13366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77" name="正方形/長方形 776"/>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78" name="正方形/長方形 777"/>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79" name="正方形/長方形 778"/>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80" name="正方形/長方形 779"/>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81" name="正方形/長方形 780"/>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82" name="正方形/長方形 781"/>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83" name="正方形/長方形 782"/>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84" name="正方形/長方形 783"/>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785" name="テキスト ボックス 784"/>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86" name="直線コネクタ 785"/>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787" name="直線コネクタ 786"/>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725" cy="248920"/>
    <xdr:sp macro="" textlink="">
      <xdr:nvSpPr>
        <xdr:cNvPr id="788" name="テキスト ボックス 787"/>
        <xdr:cNvSpPr txBox="1"/>
      </xdr:nvSpPr>
      <xdr:spPr>
        <a:xfrm>
          <a:off x="163442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789" name="直線コネクタ 788"/>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725" cy="249555"/>
    <xdr:sp macro="" textlink="">
      <xdr:nvSpPr>
        <xdr:cNvPr id="790" name="テキスト ボックス 789"/>
        <xdr:cNvSpPr txBox="1"/>
      </xdr:nvSpPr>
      <xdr:spPr>
        <a:xfrm>
          <a:off x="16344265"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791" name="直線コネクタ 790"/>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6725" cy="248920"/>
    <xdr:sp macro="" textlink="">
      <xdr:nvSpPr>
        <xdr:cNvPr id="792" name="テキスト ボックス 791"/>
        <xdr:cNvSpPr txBox="1"/>
      </xdr:nvSpPr>
      <xdr:spPr>
        <a:xfrm>
          <a:off x="16344265"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793" name="直線コネクタ 792"/>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6725" cy="249555"/>
    <xdr:sp macro="" textlink="">
      <xdr:nvSpPr>
        <xdr:cNvPr id="794" name="テキスト ボックス 793"/>
        <xdr:cNvSpPr txBox="1"/>
      </xdr:nvSpPr>
      <xdr:spPr>
        <a:xfrm>
          <a:off x="16344265"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795" name="直線コネクタ 794"/>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6725" cy="248920"/>
    <xdr:sp macro="" textlink="">
      <xdr:nvSpPr>
        <xdr:cNvPr id="796" name="テキスト ボックス 795"/>
        <xdr:cNvSpPr txBox="1"/>
      </xdr:nvSpPr>
      <xdr:spPr>
        <a:xfrm>
          <a:off x="16344265"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797" name="直線コネクタ 796"/>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6725" cy="249555"/>
    <xdr:sp macro="" textlink="">
      <xdr:nvSpPr>
        <xdr:cNvPr id="798" name="テキスト ボックス 797"/>
        <xdr:cNvSpPr txBox="1"/>
      </xdr:nvSpPr>
      <xdr:spPr>
        <a:xfrm>
          <a:off x="16344265" y="126580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99" name="直線コネクタ 798"/>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800" name="テキスト ボックス 799"/>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801"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22860</xdr:rowOff>
    </xdr:from>
    <xdr:to xmlns:xdr="http://schemas.openxmlformats.org/drawingml/2006/spreadsheetDrawing">
      <xdr:col>116</xdr:col>
      <xdr:colOff>62865</xdr:colOff>
      <xdr:row>86</xdr:row>
      <xdr:rowOff>39370</xdr:rowOff>
    </xdr:to>
    <xdr:cxnSp macro="">
      <xdr:nvCxnSpPr>
        <xdr:cNvPr id="802" name="直線コネクタ 801"/>
        <xdr:cNvCxnSpPr/>
      </xdr:nvCxnSpPr>
      <xdr:spPr>
        <a:xfrm flipV="1">
          <a:off x="20319365" y="1274191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43180</xdr:rowOff>
    </xdr:from>
    <xdr:ext cx="469265" cy="248920"/>
    <xdr:sp macro="" textlink="">
      <xdr:nvSpPr>
        <xdr:cNvPr id="803" name="【消防施設】&#10;一人当たり面積最小値テキスト"/>
        <xdr:cNvSpPr txBox="1"/>
      </xdr:nvSpPr>
      <xdr:spPr>
        <a:xfrm>
          <a:off x="20358100" y="142481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39370</xdr:rowOff>
    </xdr:from>
    <xdr:to xmlns:xdr="http://schemas.openxmlformats.org/drawingml/2006/spreadsheetDrawing">
      <xdr:col>116</xdr:col>
      <xdr:colOff>152400</xdr:colOff>
      <xdr:row>86</xdr:row>
      <xdr:rowOff>39370</xdr:rowOff>
    </xdr:to>
    <xdr:cxnSp macro="">
      <xdr:nvCxnSpPr>
        <xdr:cNvPr id="804" name="直線コネクタ 803"/>
        <xdr:cNvCxnSpPr/>
      </xdr:nvCxnSpPr>
      <xdr:spPr>
        <a:xfrm>
          <a:off x="20246975" y="14244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136525</xdr:rowOff>
    </xdr:from>
    <xdr:ext cx="469265" cy="249555"/>
    <xdr:sp macro="" textlink="">
      <xdr:nvSpPr>
        <xdr:cNvPr id="805" name="【消防施設】&#10;一人当たり面積最大値テキスト"/>
        <xdr:cNvSpPr txBox="1"/>
      </xdr:nvSpPr>
      <xdr:spPr>
        <a:xfrm>
          <a:off x="20358100" y="125253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22860</xdr:rowOff>
    </xdr:from>
    <xdr:to xmlns:xdr="http://schemas.openxmlformats.org/drawingml/2006/spreadsheetDrawing">
      <xdr:col>116</xdr:col>
      <xdr:colOff>152400</xdr:colOff>
      <xdr:row>77</xdr:row>
      <xdr:rowOff>22860</xdr:rowOff>
    </xdr:to>
    <xdr:cxnSp macro="">
      <xdr:nvCxnSpPr>
        <xdr:cNvPr id="806" name="直線コネクタ 805"/>
        <xdr:cNvCxnSpPr/>
      </xdr:nvCxnSpPr>
      <xdr:spPr>
        <a:xfrm>
          <a:off x="20246975" y="1274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130175</xdr:rowOff>
    </xdr:from>
    <xdr:ext cx="469265" cy="248920"/>
    <xdr:sp macro="" textlink="">
      <xdr:nvSpPr>
        <xdr:cNvPr id="807" name="【消防施設】&#10;一人当たり面積平均値テキスト"/>
        <xdr:cNvSpPr txBox="1"/>
      </xdr:nvSpPr>
      <xdr:spPr>
        <a:xfrm>
          <a:off x="20358100" y="1367472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151130</xdr:rowOff>
    </xdr:from>
    <xdr:to xmlns:xdr="http://schemas.openxmlformats.org/drawingml/2006/spreadsheetDrawing">
      <xdr:col>116</xdr:col>
      <xdr:colOff>114300</xdr:colOff>
      <xdr:row>83</xdr:row>
      <xdr:rowOff>83820</xdr:rowOff>
    </xdr:to>
    <xdr:sp macro="" textlink="">
      <xdr:nvSpPr>
        <xdr:cNvPr id="808" name="フローチャート: 判断 807"/>
        <xdr:cNvSpPr/>
      </xdr:nvSpPr>
      <xdr:spPr>
        <a:xfrm>
          <a:off x="20269200" y="1369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11430</xdr:rowOff>
    </xdr:from>
    <xdr:to xmlns:xdr="http://schemas.openxmlformats.org/drawingml/2006/spreadsheetDrawing">
      <xdr:col>112</xdr:col>
      <xdr:colOff>38100</xdr:colOff>
      <xdr:row>83</xdr:row>
      <xdr:rowOff>109220</xdr:rowOff>
    </xdr:to>
    <xdr:sp macro="" textlink="">
      <xdr:nvSpPr>
        <xdr:cNvPr id="809" name="フローチャート: 判断 808"/>
        <xdr:cNvSpPr/>
      </xdr:nvSpPr>
      <xdr:spPr>
        <a:xfrm>
          <a:off x="19510375" y="13721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48895</xdr:rowOff>
    </xdr:from>
    <xdr:to xmlns:xdr="http://schemas.openxmlformats.org/drawingml/2006/spreadsheetDrawing">
      <xdr:col>107</xdr:col>
      <xdr:colOff>101600</xdr:colOff>
      <xdr:row>83</xdr:row>
      <xdr:rowOff>146685</xdr:rowOff>
    </xdr:to>
    <xdr:sp macro="" textlink="">
      <xdr:nvSpPr>
        <xdr:cNvPr id="810" name="フローチャート: 判断 809"/>
        <xdr:cNvSpPr/>
      </xdr:nvSpPr>
      <xdr:spPr>
        <a:xfrm>
          <a:off x="18684875" y="1375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73660</xdr:rowOff>
    </xdr:from>
    <xdr:to xmlns:xdr="http://schemas.openxmlformats.org/drawingml/2006/spreadsheetDrawing">
      <xdr:col>102</xdr:col>
      <xdr:colOff>165100</xdr:colOff>
      <xdr:row>84</xdr:row>
      <xdr:rowOff>6350</xdr:rowOff>
    </xdr:to>
    <xdr:sp macro="" textlink="">
      <xdr:nvSpPr>
        <xdr:cNvPr id="811" name="フローチャート: 判断 810"/>
        <xdr:cNvSpPr/>
      </xdr:nvSpPr>
      <xdr:spPr>
        <a:xfrm>
          <a:off x="17875250" y="1378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111760</xdr:rowOff>
    </xdr:from>
    <xdr:to xmlns:xdr="http://schemas.openxmlformats.org/drawingml/2006/spreadsheetDrawing">
      <xdr:col>98</xdr:col>
      <xdr:colOff>38100</xdr:colOff>
      <xdr:row>84</xdr:row>
      <xdr:rowOff>44450</xdr:rowOff>
    </xdr:to>
    <xdr:sp macro="" textlink="">
      <xdr:nvSpPr>
        <xdr:cNvPr id="812" name="フローチャート: 判断 811"/>
        <xdr:cNvSpPr/>
      </xdr:nvSpPr>
      <xdr:spPr>
        <a:xfrm>
          <a:off x="17065625" y="138214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13" name="テキスト ボックス 812"/>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14" name="テキスト ボックス 813"/>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15" name="テキスト ボックス 814"/>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16" name="テキスト ボックス 815"/>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17" name="テキスト ボックス 816"/>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141605</xdr:rowOff>
    </xdr:from>
    <xdr:to xmlns:xdr="http://schemas.openxmlformats.org/drawingml/2006/spreadsheetDrawing">
      <xdr:col>116</xdr:col>
      <xdr:colOff>114300</xdr:colOff>
      <xdr:row>83</xdr:row>
      <xdr:rowOff>74295</xdr:rowOff>
    </xdr:to>
    <xdr:sp macro="" textlink="">
      <xdr:nvSpPr>
        <xdr:cNvPr id="818" name="楕円 817"/>
        <xdr:cNvSpPr/>
      </xdr:nvSpPr>
      <xdr:spPr>
        <a:xfrm>
          <a:off x="20269200" y="13686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163830</xdr:rowOff>
    </xdr:from>
    <xdr:ext cx="469265" cy="249555"/>
    <xdr:sp macro="" textlink="">
      <xdr:nvSpPr>
        <xdr:cNvPr id="819" name="【消防施設】&#10;一人当たり面積該当値テキスト"/>
        <xdr:cNvSpPr txBox="1"/>
      </xdr:nvSpPr>
      <xdr:spPr>
        <a:xfrm>
          <a:off x="20358100" y="135432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151130</xdr:rowOff>
    </xdr:from>
    <xdr:to xmlns:xdr="http://schemas.openxmlformats.org/drawingml/2006/spreadsheetDrawing">
      <xdr:col>112</xdr:col>
      <xdr:colOff>38100</xdr:colOff>
      <xdr:row>83</xdr:row>
      <xdr:rowOff>83820</xdr:rowOff>
    </xdr:to>
    <xdr:sp macro="" textlink="">
      <xdr:nvSpPr>
        <xdr:cNvPr id="820" name="楕円 819"/>
        <xdr:cNvSpPr/>
      </xdr:nvSpPr>
      <xdr:spPr>
        <a:xfrm>
          <a:off x="19510375" y="136956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83</xdr:row>
      <xdr:rowOff>26035</xdr:rowOff>
    </xdr:from>
    <xdr:to xmlns:xdr="http://schemas.openxmlformats.org/drawingml/2006/spreadsheetDrawing">
      <xdr:col>116</xdr:col>
      <xdr:colOff>63500</xdr:colOff>
      <xdr:row>83</xdr:row>
      <xdr:rowOff>34925</xdr:rowOff>
    </xdr:to>
    <xdr:cxnSp macro="">
      <xdr:nvCxnSpPr>
        <xdr:cNvPr id="821" name="直線コネクタ 820"/>
        <xdr:cNvCxnSpPr/>
      </xdr:nvCxnSpPr>
      <xdr:spPr>
        <a:xfrm flipV="1">
          <a:off x="19558000" y="1373568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158115</xdr:rowOff>
    </xdr:from>
    <xdr:to xmlns:xdr="http://schemas.openxmlformats.org/drawingml/2006/spreadsheetDrawing">
      <xdr:col>107</xdr:col>
      <xdr:colOff>101600</xdr:colOff>
      <xdr:row>83</xdr:row>
      <xdr:rowOff>90805</xdr:rowOff>
    </xdr:to>
    <xdr:sp macro="" textlink="">
      <xdr:nvSpPr>
        <xdr:cNvPr id="822" name="楕円 821"/>
        <xdr:cNvSpPr/>
      </xdr:nvSpPr>
      <xdr:spPr>
        <a:xfrm>
          <a:off x="18684875" y="13702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34925</xdr:rowOff>
    </xdr:from>
    <xdr:to xmlns:xdr="http://schemas.openxmlformats.org/drawingml/2006/spreadsheetDrawing">
      <xdr:col>111</xdr:col>
      <xdr:colOff>174625</xdr:colOff>
      <xdr:row>83</xdr:row>
      <xdr:rowOff>41275</xdr:rowOff>
    </xdr:to>
    <xdr:cxnSp macro="">
      <xdr:nvCxnSpPr>
        <xdr:cNvPr id="823" name="直線コネクタ 822"/>
        <xdr:cNvCxnSpPr/>
      </xdr:nvCxnSpPr>
      <xdr:spPr>
        <a:xfrm flipV="1">
          <a:off x="18735675" y="1374457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160655</xdr:rowOff>
    </xdr:from>
    <xdr:to xmlns:xdr="http://schemas.openxmlformats.org/drawingml/2006/spreadsheetDrawing">
      <xdr:col>102</xdr:col>
      <xdr:colOff>165100</xdr:colOff>
      <xdr:row>83</xdr:row>
      <xdr:rowOff>93980</xdr:rowOff>
    </xdr:to>
    <xdr:sp macro="" textlink="">
      <xdr:nvSpPr>
        <xdr:cNvPr id="824" name="楕円 823"/>
        <xdr:cNvSpPr/>
      </xdr:nvSpPr>
      <xdr:spPr>
        <a:xfrm>
          <a:off x="17875250" y="137052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41275</xdr:rowOff>
    </xdr:from>
    <xdr:to xmlns:xdr="http://schemas.openxmlformats.org/drawingml/2006/spreadsheetDrawing">
      <xdr:col>107</xdr:col>
      <xdr:colOff>50800</xdr:colOff>
      <xdr:row>83</xdr:row>
      <xdr:rowOff>44450</xdr:rowOff>
    </xdr:to>
    <xdr:cxnSp macro="">
      <xdr:nvCxnSpPr>
        <xdr:cNvPr id="825" name="直線コネクタ 824"/>
        <xdr:cNvCxnSpPr/>
      </xdr:nvCxnSpPr>
      <xdr:spPr>
        <a:xfrm flipV="1">
          <a:off x="17926050" y="1375092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160655</xdr:rowOff>
    </xdr:from>
    <xdr:to xmlns:xdr="http://schemas.openxmlformats.org/drawingml/2006/spreadsheetDrawing">
      <xdr:col>98</xdr:col>
      <xdr:colOff>38100</xdr:colOff>
      <xdr:row>83</xdr:row>
      <xdr:rowOff>93980</xdr:rowOff>
    </xdr:to>
    <xdr:sp macro="" textlink="">
      <xdr:nvSpPr>
        <xdr:cNvPr id="826" name="楕円 825"/>
        <xdr:cNvSpPr/>
      </xdr:nvSpPr>
      <xdr:spPr>
        <a:xfrm>
          <a:off x="17065625" y="137052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83</xdr:row>
      <xdr:rowOff>44450</xdr:rowOff>
    </xdr:from>
    <xdr:to xmlns:xdr="http://schemas.openxmlformats.org/drawingml/2006/spreadsheetDrawing">
      <xdr:col>102</xdr:col>
      <xdr:colOff>114300</xdr:colOff>
      <xdr:row>83</xdr:row>
      <xdr:rowOff>44450</xdr:rowOff>
    </xdr:to>
    <xdr:cxnSp macro="">
      <xdr:nvCxnSpPr>
        <xdr:cNvPr id="827" name="直線コネクタ 826"/>
        <xdr:cNvCxnSpPr/>
      </xdr:nvCxnSpPr>
      <xdr:spPr>
        <a:xfrm>
          <a:off x="17113250" y="13754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100965</xdr:rowOff>
    </xdr:from>
    <xdr:ext cx="469900" cy="249555"/>
    <xdr:sp macro="" textlink="">
      <xdr:nvSpPr>
        <xdr:cNvPr id="828" name="n_1aveValue【消防施設】&#10;一人当たり面積"/>
        <xdr:cNvSpPr txBox="1"/>
      </xdr:nvSpPr>
      <xdr:spPr>
        <a:xfrm>
          <a:off x="19329400" y="138106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137795</xdr:rowOff>
    </xdr:from>
    <xdr:ext cx="469265" cy="249555"/>
    <xdr:sp macro="" textlink="">
      <xdr:nvSpPr>
        <xdr:cNvPr id="829" name="n_2aveValue【消防施設】&#10;一人当たり面積"/>
        <xdr:cNvSpPr txBox="1"/>
      </xdr:nvSpPr>
      <xdr:spPr>
        <a:xfrm>
          <a:off x="18516600" y="138474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163195</xdr:rowOff>
    </xdr:from>
    <xdr:ext cx="469265" cy="248920"/>
    <xdr:sp macro="" textlink="">
      <xdr:nvSpPr>
        <xdr:cNvPr id="830" name="n_3aveValue【消防施設】&#10;一人当たり面積"/>
        <xdr:cNvSpPr txBox="1"/>
      </xdr:nvSpPr>
      <xdr:spPr>
        <a:xfrm>
          <a:off x="17706975" y="138728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36195</xdr:rowOff>
    </xdr:from>
    <xdr:ext cx="469265" cy="249555"/>
    <xdr:sp macro="" textlink="">
      <xdr:nvSpPr>
        <xdr:cNvPr id="831" name="n_4aveValue【消防施設】&#10;一人当たり面積"/>
        <xdr:cNvSpPr txBox="1"/>
      </xdr:nvSpPr>
      <xdr:spPr>
        <a:xfrm>
          <a:off x="16897350" y="139109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99695</xdr:rowOff>
    </xdr:from>
    <xdr:ext cx="469900" cy="249555"/>
    <xdr:sp macro="" textlink="">
      <xdr:nvSpPr>
        <xdr:cNvPr id="832" name="n_1mainValue【消防施設】&#10;一人当たり面積"/>
        <xdr:cNvSpPr txBox="1"/>
      </xdr:nvSpPr>
      <xdr:spPr>
        <a:xfrm>
          <a:off x="19329400" y="134791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106045</xdr:rowOff>
    </xdr:from>
    <xdr:ext cx="469265" cy="249555"/>
    <xdr:sp macro="" textlink="">
      <xdr:nvSpPr>
        <xdr:cNvPr id="833" name="n_2mainValue【消防施設】&#10;一人当たり面積"/>
        <xdr:cNvSpPr txBox="1"/>
      </xdr:nvSpPr>
      <xdr:spPr>
        <a:xfrm>
          <a:off x="18516600" y="13485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109220</xdr:rowOff>
    </xdr:from>
    <xdr:ext cx="469265" cy="248920"/>
    <xdr:sp macro="" textlink="">
      <xdr:nvSpPr>
        <xdr:cNvPr id="834" name="n_3mainValue【消防施設】&#10;一人当たり面積"/>
        <xdr:cNvSpPr txBox="1"/>
      </xdr:nvSpPr>
      <xdr:spPr>
        <a:xfrm>
          <a:off x="17706975" y="134886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109220</xdr:rowOff>
    </xdr:from>
    <xdr:ext cx="469265" cy="248920"/>
    <xdr:sp macro="" textlink="">
      <xdr:nvSpPr>
        <xdr:cNvPr id="835" name="n_4mainValue【消防施設】&#10;一人当たり面積"/>
        <xdr:cNvSpPr txBox="1"/>
      </xdr:nvSpPr>
      <xdr:spPr>
        <a:xfrm>
          <a:off x="16897350" y="134886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6" name="正方形/長方形 83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7" name="正方形/長方形 83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8" name="正方形/長方形 83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9" name="正方形/長方形 83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0" name="正方形/長方形 83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1" name="正方形/長方形 84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2" name="正方形/長方形 84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3" name="正方形/長方形 84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4" name="テキスト ボックス 84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45" name="直線コネクタ 84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6" name="テキスト ボックス 84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847" name="直線コネクタ 846"/>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848" name="テキスト ボックス 847"/>
        <xdr:cNvSpPr txBox="1"/>
      </xdr:nvSpPr>
      <xdr:spPr>
        <a:xfrm>
          <a:off x="11042650" y="17955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849" name="直線コネクタ 848"/>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50" name="テキスト ボックス 849"/>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851" name="直線コネクタ 850"/>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2" name="テキスト ボックス 851"/>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853" name="直線コネクタ 852"/>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4" name="テキスト ボックス 853"/>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855" name="直線コネクタ 854"/>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856" name="テキスト ボックス 855"/>
        <xdr:cNvSpPr txBox="1"/>
      </xdr:nvSpPr>
      <xdr:spPr>
        <a:xfrm>
          <a:off x="11106785"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57" name="直線コネクタ 856"/>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8"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109</xdr:row>
      <xdr:rowOff>60960</xdr:rowOff>
    </xdr:to>
    <xdr:cxnSp macro="">
      <xdr:nvCxnSpPr>
        <xdr:cNvPr id="859" name="直線コネクタ 858"/>
        <xdr:cNvCxnSpPr/>
      </xdr:nvCxnSpPr>
      <xdr:spPr>
        <a:xfrm flipV="1">
          <a:off x="14969490" y="16720185"/>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64770</xdr:rowOff>
    </xdr:from>
    <xdr:ext cx="404495" cy="258445"/>
    <xdr:sp macro="" textlink="">
      <xdr:nvSpPr>
        <xdr:cNvPr id="860" name="【庁舎】&#10;有形固定資産減価償却率最小値テキスト"/>
        <xdr:cNvSpPr txBox="1"/>
      </xdr:nvSpPr>
      <xdr:spPr>
        <a:xfrm>
          <a:off x="15008225" y="18181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60960</xdr:rowOff>
    </xdr:from>
    <xdr:to xmlns:xdr="http://schemas.openxmlformats.org/drawingml/2006/spreadsheetDrawing">
      <xdr:col>86</xdr:col>
      <xdr:colOff>25400</xdr:colOff>
      <xdr:row>109</xdr:row>
      <xdr:rowOff>60960</xdr:rowOff>
    </xdr:to>
    <xdr:cxnSp macro="">
      <xdr:nvCxnSpPr>
        <xdr:cNvPr id="861" name="直線コネクタ 860"/>
        <xdr:cNvCxnSpPr/>
      </xdr:nvCxnSpPr>
      <xdr:spPr>
        <a:xfrm>
          <a:off x="14881225" y="1817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339725" cy="259080"/>
    <xdr:sp macro="" textlink="">
      <xdr:nvSpPr>
        <xdr:cNvPr id="862" name="【庁舎】&#10;有形固定資産減価償却率最大値テキスト"/>
        <xdr:cNvSpPr txBox="1"/>
      </xdr:nvSpPr>
      <xdr:spPr>
        <a:xfrm>
          <a:off x="15008225" y="1649539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863" name="直線コネクタ 862"/>
        <xdr:cNvCxnSpPr/>
      </xdr:nvCxnSpPr>
      <xdr:spPr>
        <a:xfrm>
          <a:off x="14881225" y="16720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137160</xdr:rowOff>
    </xdr:from>
    <xdr:ext cx="404495" cy="259080"/>
    <xdr:sp macro="" textlink="">
      <xdr:nvSpPr>
        <xdr:cNvPr id="864" name="【庁舎】&#10;有形固定資産減価償却率平均値テキスト"/>
        <xdr:cNvSpPr txBox="1"/>
      </xdr:nvSpPr>
      <xdr:spPr>
        <a:xfrm>
          <a:off x="15008225" y="173964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158750</xdr:rowOff>
    </xdr:from>
    <xdr:to xmlns:xdr="http://schemas.openxmlformats.org/drawingml/2006/spreadsheetDrawing">
      <xdr:col>85</xdr:col>
      <xdr:colOff>174625</xdr:colOff>
      <xdr:row>105</xdr:row>
      <xdr:rowOff>88900</xdr:rowOff>
    </xdr:to>
    <xdr:sp macro="" textlink="">
      <xdr:nvSpPr>
        <xdr:cNvPr id="865" name="フローチャート: 判断 864"/>
        <xdr:cNvSpPr/>
      </xdr:nvSpPr>
      <xdr:spPr>
        <a:xfrm>
          <a:off x="14919325" y="174180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160655</xdr:rowOff>
    </xdr:from>
    <xdr:to xmlns:xdr="http://schemas.openxmlformats.org/drawingml/2006/spreadsheetDrawing">
      <xdr:col>81</xdr:col>
      <xdr:colOff>101600</xdr:colOff>
      <xdr:row>105</xdr:row>
      <xdr:rowOff>90805</xdr:rowOff>
    </xdr:to>
    <xdr:sp macro="" textlink="">
      <xdr:nvSpPr>
        <xdr:cNvPr id="866" name="フローチャート: 判断 865"/>
        <xdr:cNvSpPr/>
      </xdr:nvSpPr>
      <xdr:spPr>
        <a:xfrm>
          <a:off x="14144625" y="1741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151130</xdr:rowOff>
    </xdr:from>
    <xdr:to xmlns:xdr="http://schemas.openxmlformats.org/drawingml/2006/spreadsheetDrawing">
      <xdr:col>76</xdr:col>
      <xdr:colOff>165100</xdr:colOff>
      <xdr:row>105</xdr:row>
      <xdr:rowOff>81280</xdr:rowOff>
    </xdr:to>
    <xdr:sp macro="" textlink="">
      <xdr:nvSpPr>
        <xdr:cNvPr id="867" name="フローチャート: 判断 866"/>
        <xdr:cNvSpPr/>
      </xdr:nvSpPr>
      <xdr:spPr>
        <a:xfrm>
          <a:off x="133350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120650</xdr:rowOff>
    </xdr:from>
    <xdr:to xmlns:xdr="http://schemas.openxmlformats.org/drawingml/2006/spreadsheetDrawing">
      <xdr:col>72</xdr:col>
      <xdr:colOff>38100</xdr:colOff>
      <xdr:row>105</xdr:row>
      <xdr:rowOff>50800</xdr:rowOff>
    </xdr:to>
    <xdr:sp macro="" textlink="">
      <xdr:nvSpPr>
        <xdr:cNvPr id="868" name="フローチャート: 判断 867"/>
        <xdr:cNvSpPr/>
      </xdr:nvSpPr>
      <xdr:spPr>
        <a:xfrm>
          <a:off x="12525375" y="173799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8255</xdr:rowOff>
    </xdr:from>
    <xdr:to xmlns:xdr="http://schemas.openxmlformats.org/drawingml/2006/spreadsheetDrawing">
      <xdr:col>67</xdr:col>
      <xdr:colOff>101600</xdr:colOff>
      <xdr:row>105</xdr:row>
      <xdr:rowOff>109855</xdr:rowOff>
    </xdr:to>
    <xdr:sp macro="" textlink="">
      <xdr:nvSpPr>
        <xdr:cNvPr id="869" name="フローチャート: 判断 868"/>
        <xdr:cNvSpPr/>
      </xdr:nvSpPr>
      <xdr:spPr>
        <a:xfrm>
          <a:off x="11699875"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0" name="テキスト ボックス 869"/>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1" name="テキスト ボックス 870"/>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2" name="テキスト ボックス 871"/>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3" name="テキスト ボックス 872"/>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4" name="テキスト ボックス 873"/>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126365</xdr:rowOff>
    </xdr:from>
    <xdr:to xmlns:xdr="http://schemas.openxmlformats.org/drawingml/2006/spreadsheetDrawing">
      <xdr:col>85</xdr:col>
      <xdr:colOff>174625</xdr:colOff>
      <xdr:row>104</xdr:row>
      <xdr:rowOff>56515</xdr:rowOff>
    </xdr:to>
    <xdr:sp macro="" textlink="">
      <xdr:nvSpPr>
        <xdr:cNvPr id="875" name="楕円 874"/>
        <xdr:cNvSpPr/>
      </xdr:nvSpPr>
      <xdr:spPr>
        <a:xfrm>
          <a:off x="14919325" y="172142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149225</xdr:rowOff>
    </xdr:from>
    <xdr:ext cx="404495" cy="259080"/>
    <xdr:sp macro="" textlink="">
      <xdr:nvSpPr>
        <xdr:cNvPr id="876" name="【庁舎】&#10;有形固定資産減価償却率該当値テキスト"/>
        <xdr:cNvSpPr txBox="1"/>
      </xdr:nvSpPr>
      <xdr:spPr>
        <a:xfrm>
          <a:off x="15008225" y="17065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44450</xdr:rowOff>
    </xdr:from>
    <xdr:to xmlns:xdr="http://schemas.openxmlformats.org/drawingml/2006/spreadsheetDrawing">
      <xdr:col>81</xdr:col>
      <xdr:colOff>101600</xdr:colOff>
      <xdr:row>103</xdr:row>
      <xdr:rowOff>146050</xdr:rowOff>
    </xdr:to>
    <xdr:sp macro="" textlink="">
      <xdr:nvSpPr>
        <xdr:cNvPr id="877" name="楕円 876"/>
        <xdr:cNvSpPr/>
      </xdr:nvSpPr>
      <xdr:spPr>
        <a:xfrm>
          <a:off x="14144625"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95250</xdr:rowOff>
    </xdr:from>
    <xdr:to xmlns:xdr="http://schemas.openxmlformats.org/drawingml/2006/spreadsheetDrawing">
      <xdr:col>85</xdr:col>
      <xdr:colOff>127000</xdr:colOff>
      <xdr:row>104</xdr:row>
      <xdr:rowOff>6350</xdr:rowOff>
    </xdr:to>
    <xdr:cxnSp macro="">
      <xdr:nvCxnSpPr>
        <xdr:cNvPr id="878" name="直線コネクタ 877"/>
        <xdr:cNvCxnSpPr/>
      </xdr:nvCxnSpPr>
      <xdr:spPr>
        <a:xfrm>
          <a:off x="14195425" y="17183100"/>
          <a:ext cx="7747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168275</xdr:rowOff>
    </xdr:from>
    <xdr:to xmlns:xdr="http://schemas.openxmlformats.org/drawingml/2006/spreadsheetDrawing">
      <xdr:col>76</xdr:col>
      <xdr:colOff>165100</xdr:colOff>
      <xdr:row>103</xdr:row>
      <xdr:rowOff>98425</xdr:rowOff>
    </xdr:to>
    <xdr:sp macro="" textlink="">
      <xdr:nvSpPr>
        <xdr:cNvPr id="879" name="楕円 878"/>
        <xdr:cNvSpPr/>
      </xdr:nvSpPr>
      <xdr:spPr>
        <a:xfrm>
          <a:off x="133350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47625</xdr:rowOff>
    </xdr:from>
    <xdr:to xmlns:xdr="http://schemas.openxmlformats.org/drawingml/2006/spreadsheetDrawing">
      <xdr:col>81</xdr:col>
      <xdr:colOff>50800</xdr:colOff>
      <xdr:row>103</xdr:row>
      <xdr:rowOff>95250</xdr:rowOff>
    </xdr:to>
    <xdr:cxnSp macro="">
      <xdr:nvCxnSpPr>
        <xdr:cNvPr id="880" name="直線コネクタ 879"/>
        <xdr:cNvCxnSpPr/>
      </xdr:nvCxnSpPr>
      <xdr:spPr>
        <a:xfrm>
          <a:off x="13385800" y="17135475"/>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95885</xdr:rowOff>
    </xdr:from>
    <xdr:to xmlns:xdr="http://schemas.openxmlformats.org/drawingml/2006/spreadsheetDrawing">
      <xdr:col>72</xdr:col>
      <xdr:colOff>38100</xdr:colOff>
      <xdr:row>103</xdr:row>
      <xdr:rowOff>26035</xdr:rowOff>
    </xdr:to>
    <xdr:sp macro="" textlink="">
      <xdr:nvSpPr>
        <xdr:cNvPr id="881" name="楕円 880"/>
        <xdr:cNvSpPr/>
      </xdr:nvSpPr>
      <xdr:spPr>
        <a:xfrm>
          <a:off x="12525375" y="17012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102</xdr:row>
      <xdr:rowOff>146685</xdr:rowOff>
    </xdr:from>
    <xdr:to xmlns:xdr="http://schemas.openxmlformats.org/drawingml/2006/spreadsheetDrawing">
      <xdr:col>76</xdr:col>
      <xdr:colOff>114300</xdr:colOff>
      <xdr:row>103</xdr:row>
      <xdr:rowOff>47625</xdr:rowOff>
    </xdr:to>
    <xdr:cxnSp macro="">
      <xdr:nvCxnSpPr>
        <xdr:cNvPr id="882" name="直線コネクタ 881"/>
        <xdr:cNvCxnSpPr/>
      </xdr:nvCxnSpPr>
      <xdr:spPr>
        <a:xfrm>
          <a:off x="12573000" y="17063085"/>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17780</xdr:rowOff>
    </xdr:from>
    <xdr:to xmlns:xdr="http://schemas.openxmlformats.org/drawingml/2006/spreadsheetDrawing">
      <xdr:col>67</xdr:col>
      <xdr:colOff>101600</xdr:colOff>
      <xdr:row>106</xdr:row>
      <xdr:rowOff>119380</xdr:rowOff>
    </xdr:to>
    <xdr:sp macro="" textlink="">
      <xdr:nvSpPr>
        <xdr:cNvPr id="883" name="楕円 882"/>
        <xdr:cNvSpPr/>
      </xdr:nvSpPr>
      <xdr:spPr>
        <a:xfrm>
          <a:off x="11699875"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146685</xdr:rowOff>
    </xdr:from>
    <xdr:to xmlns:xdr="http://schemas.openxmlformats.org/drawingml/2006/spreadsheetDrawing">
      <xdr:col>71</xdr:col>
      <xdr:colOff>174625</xdr:colOff>
      <xdr:row>106</xdr:row>
      <xdr:rowOff>68580</xdr:rowOff>
    </xdr:to>
    <xdr:cxnSp macro="">
      <xdr:nvCxnSpPr>
        <xdr:cNvPr id="884" name="直線コネクタ 883"/>
        <xdr:cNvCxnSpPr/>
      </xdr:nvCxnSpPr>
      <xdr:spPr>
        <a:xfrm flipV="1">
          <a:off x="11750675" y="17063085"/>
          <a:ext cx="822325" cy="607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81915</xdr:rowOff>
    </xdr:from>
    <xdr:ext cx="405130" cy="259080"/>
    <xdr:sp macro="" textlink="">
      <xdr:nvSpPr>
        <xdr:cNvPr id="885" name="n_1aveValue【庁舎】&#10;有形固定資産減価償却率"/>
        <xdr:cNvSpPr txBox="1"/>
      </xdr:nvSpPr>
      <xdr:spPr>
        <a:xfrm>
          <a:off x="13996035" y="17512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72390</xdr:rowOff>
    </xdr:from>
    <xdr:ext cx="405130" cy="259080"/>
    <xdr:sp macro="" textlink="">
      <xdr:nvSpPr>
        <xdr:cNvPr id="886" name="n_2aveValue【庁舎】&#10;有形固定資産減価償却率"/>
        <xdr:cNvSpPr txBox="1"/>
      </xdr:nvSpPr>
      <xdr:spPr>
        <a:xfrm>
          <a:off x="13199110" y="17503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41910</xdr:rowOff>
    </xdr:from>
    <xdr:ext cx="405130" cy="258445"/>
    <xdr:sp macro="" textlink="">
      <xdr:nvSpPr>
        <xdr:cNvPr id="887" name="n_3aveValue【庁舎】&#10;有形固定資産減価償却率"/>
        <xdr:cNvSpPr txBox="1"/>
      </xdr:nvSpPr>
      <xdr:spPr>
        <a:xfrm>
          <a:off x="12389485" y="17472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126365</xdr:rowOff>
    </xdr:from>
    <xdr:ext cx="405130" cy="259080"/>
    <xdr:sp macro="" textlink="">
      <xdr:nvSpPr>
        <xdr:cNvPr id="888" name="n_4aveValue【庁舎】&#10;有形固定資産減価償却率"/>
        <xdr:cNvSpPr txBox="1"/>
      </xdr:nvSpPr>
      <xdr:spPr>
        <a:xfrm>
          <a:off x="11563985" y="1721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162560</xdr:rowOff>
    </xdr:from>
    <xdr:ext cx="405130" cy="259080"/>
    <xdr:sp macro="" textlink="">
      <xdr:nvSpPr>
        <xdr:cNvPr id="889" name="n_1mainValue【庁舎】&#10;有形固定資産減価償却率"/>
        <xdr:cNvSpPr txBox="1"/>
      </xdr:nvSpPr>
      <xdr:spPr>
        <a:xfrm>
          <a:off x="13996035" y="1690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114935</xdr:rowOff>
    </xdr:from>
    <xdr:ext cx="405130" cy="259080"/>
    <xdr:sp macro="" textlink="">
      <xdr:nvSpPr>
        <xdr:cNvPr id="890" name="n_2mainValue【庁舎】&#10;有形固定資産減価償却率"/>
        <xdr:cNvSpPr txBox="1"/>
      </xdr:nvSpPr>
      <xdr:spPr>
        <a:xfrm>
          <a:off x="13199110" y="16859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42545</xdr:rowOff>
    </xdr:from>
    <xdr:ext cx="405130" cy="258445"/>
    <xdr:sp macro="" textlink="">
      <xdr:nvSpPr>
        <xdr:cNvPr id="891" name="n_3mainValue【庁舎】&#10;有形固定資産減価償却率"/>
        <xdr:cNvSpPr txBox="1"/>
      </xdr:nvSpPr>
      <xdr:spPr>
        <a:xfrm>
          <a:off x="12389485" y="16787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110490</xdr:rowOff>
    </xdr:from>
    <xdr:ext cx="405130" cy="258445"/>
    <xdr:sp macro="" textlink="">
      <xdr:nvSpPr>
        <xdr:cNvPr id="892" name="n_4mainValue【庁舎】&#10;有形固定資産減価償却率"/>
        <xdr:cNvSpPr txBox="1"/>
      </xdr:nvSpPr>
      <xdr:spPr>
        <a:xfrm>
          <a:off x="11563985" y="17712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3" name="正方形/長方形 892"/>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4" name="正方形/長方形 893"/>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5" name="正方形/長方形 894"/>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6" name="正方形/長方形 895"/>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7" name="正方形/長方形 896"/>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8" name="正方形/長方形 897"/>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9" name="正方形/長方形 898"/>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0" name="正方形/長方形 899"/>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901" name="テキスト ボックス 900"/>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2" name="直線コネクタ 901"/>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3" name="直線コネクタ 902"/>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4" name="テキスト ボックス 903"/>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5" name="直線コネクタ 904"/>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6" name="テキスト ボックス 905"/>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7" name="直線コネクタ 906"/>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8" name="テキスト ボックス 907"/>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9" name="直線コネクタ 908"/>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10" name="テキスト ボックス 909"/>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1" name="直線コネクタ 910"/>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12" name="テキスト ボックス 911"/>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3" name="直線コネクタ 912"/>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4" name="テキスト ボックス 913"/>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5" name="直線コネクタ 914"/>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6" name="テキスト ボックス 915"/>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7"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69215</xdr:rowOff>
    </xdr:from>
    <xdr:to xmlns:xdr="http://schemas.openxmlformats.org/drawingml/2006/spreadsheetDrawing">
      <xdr:col>116</xdr:col>
      <xdr:colOff>62865</xdr:colOff>
      <xdr:row>108</xdr:row>
      <xdr:rowOff>34925</xdr:rowOff>
    </xdr:to>
    <xdr:cxnSp macro="">
      <xdr:nvCxnSpPr>
        <xdr:cNvPr id="918" name="直線コネクタ 917"/>
        <xdr:cNvCxnSpPr/>
      </xdr:nvCxnSpPr>
      <xdr:spPr>
        <a:xfrm flipV="1">
          <a:off x="20319365" y="1647126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265" cy="259080"/>
    <xdr:sp macro="" textlink="">
      <xdr:nvSpPr>
        <xdr:cNvPr id="919" name="【庁舎】&#10;一人当たり面積最小値テキスト"/>
        <xdr:cNvSpPr txBox="1"/>
      </xdr:nvSpPr>
      <xdr:spPr>
        <a:xfrm>
          <a:off x="20358100" y="17983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920" name="直線コネクタ 919"/>
        <xdr:cNvCxnSpPr/>
      </xdr:nvCxnSpPr>
      <xdr:spPr>
        <a:xfrm>
          <a:off x="20246975" y="17980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15875</xdr:rowOff>
    </xdr:from>
    <xdr:ext cx="469265" cy="259080"/>
    <xdr:sp macro="" textlink="">
      <xdr:nvSpPr>
        <xdr:cNvPr id="921" name="【庁舎】&#10;一人当たり面積最大値テキスト"/>
        <xdr:cNvSpPr txBox="1"/>
      </xdr:nvSpPr>
      <xdr:spPr>
        <a:xfrm>
          <a:off x="20358100" y="16246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69215</xdr:rowOff>
    </xdr:from>
    <xdr:to xmlns:xdr="http://schemas.openxmlformats.org/drawingml/2006/spreadsheetDrawing">
      <xdr:col>116</xdr:col>
      <xdr:colOff>152400</xdr:colOff>
      <xdr:row>99</xdr:row>
      <xdr:rowOff>69215</xdr:rowOff>
    </xdr:to>
    <xdr:cxnSp macro="">
      <xdr:nvCxnSpPr>
        <xdr:cNvPr id="922" name="直線コネクタ 921"/>
        <xdr:cNvCxnSpPr/>
      </xdr:nvCxnSpPr>
      <xdr:spPr>
        <a:xfrm>
          <a:off x="20246975" y="16471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76835</xdr:rowOff>
    </xdr:from>
    <xdr:ext cx="469265" cy="258445"/>
    <xdr:sp macro="" textlink="">
      <xdr:nvSpPr>
        <xdr:cNvPr id="923" name="【庁舎】&#10;一人当たり面積平均値テキスト"/>
        <xdr:cNvSpPr txBox="1"/>
      </xdr:nvSpPr>
      <xdr:spPr>
        <a:xfrm>
          <a:off x="20358100" y="175075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53975</xdr:rowOff>
    </xdr:from>
    <xdr:to xmlns:xdr="http://schemas.openxmlformats.org/drawingml/2006/spreadsheetDrawing">
      <xdr:col>116</xdr:col>
      <xdr:colOff>114300</xdr:colOff>
      <xdr:row>106</xdr:row>
      <xdr:rowOff>155575</xdr:rowOff>
    </xdr:to>
    <xdr:sp macro="" textlink="">
      <xdr:nvSpPr>
        <xdr:cNvPr id="924" name="フローチャート: 判断 923"/>
        <xdr:cNvSpPr/>
      </xdr:nvSpPr>
      <xdr:spPr>
        <a:xfrm>
          <a:off x="202692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64770</xdr:rowOff>
    </xdr:from>
    <xdr:to xmlns:xdr="http://schemas.openxmlformats.org/drawingml/2006/spreadsheetDrawing">
      <xdr:col>112</xdr:col>
      <xdr:colOff>38100</xdr:colOff>
      <xdr:row>106</xdr:row>
      <xdr:rowOff>166370</xdr:rowOff>
    </xdr:to>
    <xdr:sp macro="" textlink="">
      <xdr:nvSpPr>
        <xdr:cNvPr id="925" name="フローチャート: 判断 924"/>
        <xdr:cNvSpPr/>
      </xdr:nvSpPr>
      <xdr:spPr>
        <a:xfrm>
          <a:off x="19510375" y="17666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78740</xdr:rowOff>
    </xdr:from>
    <xdr:to xmlns:xdr="http://schemas.openxmlformats.org/drawingml/2006/spreadsheetDrawing">
      <xdr:col>107</xdr:col>
      <xdr:colOff>101600</xdr:colOff>
      <xdr:row>107</xdr:row>
      <xdr:rowOff>8890</xdr:rowOff>
    </xdr:to>
    <xdr:sp macro="" textlink="">
      <xdr:nvSpPr>
        <xdr:cNvPr id="926" name="フローチャート: 判断 925"/>
        <xdr:cNvSpPr/>
      </xdr:nvSpPr>
      <xdr:spPr>
        <a:xfrm>
          <a:off x="18684875"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87630</xdr:rowOff>
    </xdr:from>
    <xdr:to xmlns:xdr="http://schemas.openxmlformats.org/drawingml/2006/spreadsheetDrawing">
      <xdr:col>102</xdr:col>
      <xdr:colOff>165100</xdr:colOff>
      <xdr:row>107</xdr:row>
      <xdr:rowOff>17780</xdr:rowOff>
    </xdr:to>
    <xdr:sp macro="" textlink="">
      <xdr:nvSpPr>
        <xdr:cNvPr id="927" name="フローチャート: 判断 926"/>
        <xdr:cNvSpPr/>
      </xdr:nvSpPr>
      <xdr:spPr>
        <a:xfrm>
          <a:off x="17875250" y="176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93980</xdr:rowOff>
    </xdr:from>
    <xdr:to xmlns:xdr="http://schemas.openxmlformats.org/drawingml/2006/spreadsheetDrawing">
      <xdr:col>98</xdr:col>
      <xdr:colOff>38100</xdr:colOff>
      <xdr:row>107</xdr:row>
      <xdr:rowOff>24130</xdr:rowOff>
    </xdr:to>
    <xdr:sp macro="" textlink="">
      <xdr:nvSpPr>
        <xdr:cNvPr id="928" name="フローチャート: 判断 927"/>
        <xdr:cNvSpPr/>
      </xdr:nvSpPr>
      <xdr:spPr>
        <a:xfrm>
          <a:off x="17065625" y="17696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9" name="テキスト ボックス 928"/>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30" name="テキスト ボックス 929"/>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1" name="テキスト ボックス 930"/>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2" name="テキスト ボックス 931"/>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33" name="テキスト ボックス 932"/>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106045</xdr:rowOff>
    </xdr:from>
    <xdr:to xmlns:xdr="http://schemas.openxmlformats.org/drawingml/2006/spreadsheetDrawing">
      <xdr:col>116</xdr:col>
      <xdr:colOff>114300</xdr:colOff>
      <xdr:row>107</xdr:row>
      <xdr:rowOff>36195</xdr:rowOff>
    </xdr:to>
    <xdr:sp macro="" textlink="">
      <xdr:nvSpPr>
        <xdr:cNvPr id="934" name="楕円 933"/>
        <xdr:cNvSpPr/>
      </xdr:nvSpPr>
      <xdr:spPr>
        <a:xfrm>
          <a:off x="20269200" y="17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84455</xdr:rowOff>
    </xdr:from>
    <xdr:ext cx="469265" cy="259080"/>
    <xdr:sp macro="" textlink="">
      <xdr:nvSpPr>
        <xdr:cNvPr id="935" name="【庁舎】&#10;一人当たり面積該当値テキスト"/>
        <xdr:cNvSpPr txBox="1"/>
      </xdr:nvSpPr>
      <xdr:spPr>
        <a:xfrm>
          <a:off x="20358100" y="17686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97790</xdr:rowOff>
    </xdr:from>
    <xdr:to xmlns:xdr="http://schemas.openxmlformats.org/drawingml/2006/spreadsheetDrawing">
      <xdr:col>112</xdr:col>
      <xdr:colOff>38100</xdr:colOff>
      <xdr:row>107</xdr:row>
      <xdr:rowOff>27305</xdr:rowOff>
    </xdr:to>
    <xdr:sp macro="" textlink="">
      <xdr:nvSpPr>
        <xdr:cNvPr id="936" name="楕円 935"/>
        <xdr:cNvSpPr/>
      </xdr:nvSpPr>
      <xdr:spPr>
        <a:xfrm>
          <a:off x="19510375" y="176999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147955</xdr:rowOff>
    </xdr:from>
    <xdr:to xmlns:xdr="http://schemas.openxmlformats.org/drawingml/2006/spreadsheetDrawing">
      <xdr:col>116</xdr:col>
      <xdr:colOff>63500</xdr:colOff>
      <xdr:row>106</xdr:row>
      <xdr:rowOff>156845</xdr:rowOff>
    </xdr:to>
    <xdr:cxnSp macro="">
      <xdr:nvCxnSpPr>
        <xdr:cNvPr id="937" name="直線コネクタ 936"/>
        <xdr:cNvCxnSpPr/>
      </xdr:nvCxnSpPr>
      <xdr:spPr>
        <a:xfrm>
          <a:off x="19558000" y="1775015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103505</xdr:rowOff>
    </xdr:from>
    <xdr:to xmlns:xdr="http://schemas.openxmlformats.org/drawingml/2006/spreadsheetDrawing">
      <xdr:col>107</xdr:col>
      <xdr:colOff>101600</xdr:colOff>
      <xdr:row>107</xdr:row>
      <xdr:rowOff>33655</xdr:rowOff>
    </xdr:to>
    <xdr:sp macro="" textlink="">
      <xdr:nvSpPr>
        <xdr:cNvPr id="938" name="楕円 937"/>
        <xdr:cNvSpPr/>
      </xdr:nvSpPr>
      <xdr:spPr>
        <a:xfrm>
          <a:off x="18684875"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147955</xdr:rowOff>
    </xdr:from>
    <xdr:to xmlns:xdr="http://schemas.openxmlformats.org/drawingml/2006/spreadsheetDrawing">
      <xdr:col>111</xdr:col>
      <xdr:colOff>174625</xdr:colOff>
      <xdr:row>106</xdr:row>
      <xdr:rowOff>154940</xdr:rowOff>
    </xdr:to>
    <xdr:cxnSp macro="">
      <xdr:nvCxnSpPr>
        <xdr:cNvPr id="939" name="直線コネクタ 938"/>
        <xdr:cNvCxnSpPr/>
      </xdr:nvCxnSpPr>
      <xdr:spPr>
        <a:xfrm flipV="1">
          <a:off x="18735675" y="17750155"/>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110490</xdr:rowOff>
    </xdr:from>
    <xdr:to xmlns:xdr="http://schemas.openxmlformats.org/drawingml/2006/spreadsheetDrawing">
      <xdr:col>102</xdr:col>
      <xdr:colOff>165100</xdr:colOff>
      <xdr:row>107</xdr:row>
      <xdr:rowOff>40640</xdr:rowOff>
    </xdr:to>
    <xdr:sp macro="" textlink="">
      <xdr:nvSpPr>
        <xdr:cNvPr id="940" name="楕円 939"/>
        <xdr:cNvSpPr/>
      </xdr:nvSpPr>
      <xdr:spPr>
        <a:xfrm>
          <a:off x="1787525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154940</xdr:rowOff>
    </xdr:from>
    <xdr:to xmlns:xdr="http://schemas.openxmlformats.org/drawingml/2006/spreadsheetDrawing">
      <xdr:col>107</xdr:col>
      <xdr:colOff>50800</xdr:colOff>
      <xdr:row>106</xdr:row>
      <xdr:rowOff>161290</xdr:rowOff>
    </xdr:to>
    <xdr:cxnSp macro="">
      <xdr:nvCxnSpPr>
        <xdr:cNvPr id="941" name="直線コネクタ 940"/>
        <xdr:cNvCxnSpPr/>
      </xdr:nvCxnSpPr>
      <xdr:spPr>
        <a:xfrm flipV="1">
          <a:off x="17926050" y="1775714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73025</xdr:rowOff>
    </xdr:from>
    <xdr:to xmlns:xdr="http://schemas.openxmlformats.org/drawingml/2006/spreadsheetDrawing">
      <xdr:col>98</xdr:col>
      <xdr:colOff>38100</xdr:colOff>
      <xdr:row>108</xdr:row>
      <xdr:rowOff>3175</xdr:rowOff>
    </xdr:to>
    <xdr:sp macro="" textlink="">
      <xdr:nvSpPr>
        <xdr:cNvPr id="942" name="楕円 941"/>
        <xdr:cNvSpPr/>
      </xdr:nvSpPr>
      <xdr:spPr>
        <a:xfrm>
          <a:off x="17065625" y="17846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161290</xdr:rowOff>
    </xdr:from>
    <xdr:to xmlns:xdr="http://schemas.openxmlformats.org/drawingml/2006/spreadsheetDrawing">
      <xdr:col>102</xdr:col>
      <xdr:colOff>114300</xdr:colOff>
      <xdr:row>107</xdr:row>
      <xdr:rowOff>123825</xdr:rowOff>
    </xdr:to>
    <xdr:cxnSp macro="">
      <xdr:nvCxnSpPr>
        <xdr:cNvPr id="943" name="直線コネクタ 942"/>
        <xdr:cNvCxnSpPr/>
      </xdr:nvCxnSpPr>
      <xdr:spPr>
        <a:xfrm flipV="1">
          <a:off x="17113250" y="17763490"/>
          <a:ext cx="8128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11430</xdr:rowOff>
    </xdr:from>
    <xdr:ext cx="469900" cy="259080"/>
    <xdr:sp macro="" textlink="">
      <xdr:nvSpPr>
        <xdr:cNvPr id="944" name="n_1aveValue【庁舎】&#10;一人当たり面積"/>
        <xdr:cNvSpPr txBox="1"/>
      </xdr:nvSpPr>
      <xdr:spPr>
        <a:xfrm>
          <a:off x="19329400" y="17442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25400</xdr:rowOff>
    </xdr:from>
    <xdr:ext cx="469265" cy="259080"/>
    <xdr:sp macro="" textlink="">
      <xdr:nvSpPr>
        <xdr:cNvPr id="945" name="n_2aveValue【庁舎】&#10;一人当たり面積"/>
        <xdr:cNvSpPr txBox="1"/>
      </xdr:nvSpPr>
      <xdr:spPr>
        <a:xfrm>
          <a:off x="18516600" y="17456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34290</xdr:rowOff>
    </xdr:from>
    <xdr:ext cx="469265" cy="259080"/>
    <xdr:sp macro="" textlink="">
      <xdr:nvSpPr>
        <xdr:cNvPr id="946" name="n_3aveValue【庁舎】&#10;一人当たり面積"/>
        <xdr:cNvSpPr txBox="1"/>
      </xdr:nvSpPr>
      <xdr:spPr>
        <a:xfrm>
          <a:off x="17706975" y="17465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40640</xdr:rowOff>
    </xdr:from>
    <xdr:ext cx="469265" cy="258445"/>
    <xdr:sp macro="" textlink="">
      <xdr:nvSpPr>
        <xdr:cNvPr id="947" name="n_4aveValue【庁舎】&#10;一人当たり面積"/>
        <xdr:cNvSpPr txBox="1"/>
      </xdr:nvSpPr>
      <xdr:spPr>
        <a:xfrm>
          <a:off x="16897350"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18415</xdr:rowOff>
    </xdr:from>
    <xdr:ext cx="469900" cy="258445"/>
    <xdr:sp macro="" textlink="">
      <xdr:nvSpPr>
        <xdr:cNvPr id="948" name="n_1mainValue【庁舎】&#10;一人当たり面積"/>
        <xdr:cNvSpPr txBox="1"/>
      </xdr:nvSpPr>
      <xdr:spPr>
        <a:xfrm>
          <a:off x="19329400" y="17792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24765</xdr:rowOff>
    </xdr:from>
    <xdr:ext cx="469265" cy="259080"/>
    <xdr:sp macro="" textlink="">
      <xdr:nvSpPr>
        <xdr:cNvPr id="949" name="n_2mainValue【庁舎】&#10;一人当たり面積"/>
        <xdr:cNvSpPr txBox="1"/>
      </xdr:nvSpPr>
      <xdr:spPr>
        <a:xfrm>
          <a:off x="18516600" y="1779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31750</xdr:rowOff>
    </xdr:from>
    <xdr:ext cx="469265" cy="258445"/>
    <xdr:sp macro="" textlink="">
      <xdr:nvSpPr>
        <xdr:cNvPr id="950" name="n_3mainValue【庁舎】&#10;一人当たり面積"/>
        <xdr:cNvSpPr txBox="1"/>
      </xdr:nvSpPr>
      <xdr:spPr>
        <a:xfrm>
          <a:off x="17706975" y="1780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166370</xdr:rowOff>
    </xdr:from>
    <xdr:ext cx="469265" cy="258445"/>
    <xdr:sp macro="" textlink="">
      <xdr:nvSpPr>
        <xdr:cNvPr id="951" name="n_4mainValue【庁舎】&#10;一人当たり面積"/>
        <xdr:cNvSpPr txBox="1"/>
      </xdr:nvSpPr>
      <xdr:spPr>
        <a:xfrm>
          <a:off x="16897350" y="1794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2" name="正方形/長方形 951"/>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3" name="正方形/長方形 952"/>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4" name="テキスト ボックス 953"/>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有形固定資産減価償却率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ついては、類似団体内平均値と著しく差のある類型として、体育館・プールについてであるが、令和３年度にプールを解体（除却）したが、体育館については市町村合併を機に統廃合した昭和５０年代に建築した小学校体育館が６棟あり、個別施設計画において、建物本来の用途（機能）としての方向性は廃止を検討しているが、大きな減価償却率の減少は見込めない。その反面、市役所本庁舎については、建替により平成３０年度から大きく比率がさがっている。それに加え、令和５年５月時点で、合併により総合支所扱いとなっている旧鳳来町庁舎の建替が完了し、後年度さらに比率としては下がる傾向に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その他、類似団体内平均値と比較し</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高い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ものとして、図書館及び市民会館については、地域文化広場として昭和６１年に建築され３０年以上経過している。大規模改修や更新が必要となっており個別計画で長寿命化に位置付け、将来の費用負担や確実な財源確保など財政的な観点から中期的に更新計画を立て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71120</xdr:rowOff>
    </xdr:from>
    <xdr:to xmlns:xdr="http://schemas.openxmlformats.org/drawingml/2006/spreadsheetDrawing">
      <xdr:col>64</xdr:col>
      <xdr:colOff>12700</xdr:colOff>
      <xdr:row>6</xdr:row>
      <xdr:rowOff>23495</xdr:rowOff>
    </xdr:to>
    <xdr:sp macro="" textlink="">
      <xdr:nvSpPr>
        <xdr:cNvPr id="2" name="正方形/長方形 1"/>
        <xdr:cNvSpPr/>
      </xdr:nvSpPr>
      <xdr:spPr>
        <a:xfrm>
          <a:off x="670560" y="401320"/>
          <a:ext cx="11615420"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59690</xdr:rowOff>
    </xdr:from>
    <xdr:to xmlns:xdr="http://schemas.openxmlformats.org/drawingml/2006/spreadsheetDrawing">
      <xdr:col>115</xdr:col>
      <xdr:colOff>25400</xdr:colOff>
      <xdr:row>5</xdr:row>
      <xdr:rowOff>102235</xdr:rowOff>
    </xdr:to>
    <xdr:sp macro="" textlink="">
      <xdr:nvSpPr>
        <xdr:cNvPr id="3" name="正方形/長方形 2"/>
        <xdr:cNvSpPr/>
      </xdr:nvSpPr>
      <xdr:spPr>
        <a:xfrm>
          <a:off x="18486120" y="389890"/>
          <a:ext cx="359283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83820</xdr:rowOff>
    </xdr:from>
    <xdr:to xmlns:xdr="http://schemas.openxmlformats.org/drawingml/2006/spreadsheetDrawing">
      <xdr:col>115</xdr:col>
      <xdr:colOff>6350</xdr:colOff>
      <xdr:row>5</xdr:row>
      <xdr:rowOff>76835</xdr:rowOff>
    </xdr:to>
    <xdr:sp macro="" textlink="">
      <xdr:nvSpPr>
        <xdr:cNvPr id="4" name="正方形/長方形 3"/>
        <xdr:cNvSpPr/>
      </xdr:nvSpPr>
      <xdr:spPr>
        <a:xfrm>
          <a:off x="18511520" y="414020"/>
          <a:ext cx="354838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106680</xdr:rowOff>
    </xdr:from>
    <xdr:to xmlns:xdr="http://schemas.openxmlformats.org/drawingml/2006/spreadsheetDrawing">
      <xdr:col>114</xdr:col>
      <xdr:colOff>184150</xdr:colOff>
      <xdr:row>5</xdr:row>
      <xdr:rowOff>53340</xdr:rowOff>
    </xdr:to>
    <xdr:sp macro="" textlink="">
      <xdr:nvSpPr>
        <xdr:cNvPr id="5" name="正方形/長方形 4"/>
        <xdr:cNvSpPr/>
      </xdr:nvSpPr>
      <xdr:spPr>
        <a:xfrm>
          <a:off x="18536920" y="436880"/>
          <a:ext cx="3509010" cy="44196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83</xdr:col>
      <xdr:colOff>6350</xdr:colOff>
      <xdr:row>2</xdr:row>
      <xdr:rowOff>59690</xdr:rowOff>
    </xdr:from>
    <xdr:to xmlns:xdr="http://schemas.openxmlformats.org/drawingml/2006/spreadsheetDrawing">
      <xdr:col>95</xdr:col>
      <xdr:colOff>152400</xdr:colOff>
      <xdr:row>5</xdr:row>
      <xdr:rowOff>102235</xdr:rowOff>
    </xdr:to>
    <xdr:sp macro="" textlink="">
      <xdr:nvSpPr>
        <xdr:cNvPr id="6" name="正方形/長方形 5"/>
        <xdr:cNvSpPr/>
      </xdr:nvSpPr>
      <xdr:spPr>
        <a:xfrm>
          <a:off x="15923260" y="389890"/>
          <a:ext cx="244729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83820</xdr:rowOff>
    </xdr:from>
    <xdr:to xmlns:xdr="http://schemas.openxmlformats.org/drawingml/2006/spreadsheetDrawing">
      <xdr:col>95</xdr:col>
      <xdr:colOff>133350</xdr:colOff>
      <xdr:row>5</xdr:row>
      <xdr:rowOff>76835</xdr:rowOff>
    </xdr:to>
    <xdr:sp macro="" textlink="">
      <xdr:nvSpPr>
        <xdr:cNvPr id="7" name="正方形/長方形 6"/>
        <xdr:cNvSpPr/>
      </xdr:nvSpPr>
      <xdr:spPr>
        <a:xfrm>
          <a:off x="15948660" y="414020"/>
          <a:ext cx="240284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106680</xdr:rowOff>
    </xdr:from>
    <xdr:to xmlns:xdr="http://schemas.openxmlformats.org/drawingml/2006/spreadsheetDrawing">
      <xdr:col>95</xdr:col>
      <xdr:colOff>101600</xdr:colOff>
      <xdr:row>5</xdr:row>
      <xdr:rowOff>53340</xdr:rowOff>
    </xdr:to>
    <xdr:sp macro="" textlink="">
      <xdr:nvSpPr>
        <xdr:cNvPr id="8" name="正方形/長方形 7"/>
        <xdr:cNvSpPr/>
      </xdr:nvSpPr>
      <xdr:spPr>
        <a:xfrm>
          <a:off x="15974060" y="436880"/>
          <a:ext cx="2345690" cy="44196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48260</xdr:rowOff>
    </xdr:to>
    <xdr:sp macro="" textlink="">
      <xdr:nvSpPr>
        <xdr:cNvPr id="9" name="正方形/長方形 8"/>
        <xdr:cNvSpPr/>
      </xdr:nvSpPr>
      <xdr:spPr>
        <a:xfrm>
          <a:off x="763905" y="1161415"/>
          <a:ext cx="8824595" cy="169354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36195</xdr:rowOff>
    </xdr:from>
    <xdr:to xmlns:xdr="http://schemas.openxmlformats.org/drawingml/2006/spreadsheetDrawing">
      <xdr:col>11</xdr:col>
      <xdr:colOff>44450</xdr:colOff>
      <xdr:row>17</xdr:row>
      <xdr:rowOff>36195</xdr:rowOff>
    </xdr:to>
    <xdr:sp macro="" textlink="">
      <xdr:nvSpPr>
        <xdr:cNvPr id="10" name="正方形/長方形 9"/>
        <xdr:cNvSpPr/>
      </xdr:nvSpPr>
      <xdr:spPr>
        <a:xfrm>
          <a:off x="881380" y="1191895"/>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36195</xdr:rowOff>
    </xdr:from>
    <xdr:to xmlns:xdr="http://schemas.openxmlformats.org/drawingml/2006/spreadsheetDrawing">
      <xdr:col>16</xdr:col>
      <xdr:colOff>188595</xdr:colOff>
      <xdr:row>17</xdr:row>
      <xdr:rowOff>36195</xdr:rowOff>
    </xdr:to>
    <xdr:sp macro="" textlink="">
      <xdr:nvSpPr>
        <xdr:cNvPr id="11" name="正方形/長方形 10"/>
        <xdr:cNvSpPr/>
      </xdr:nvSpPr>
      <xdr:spPr>
        <a:xfrm>
          <a:off x="2106295" y="1191895"/>
          <a:ext cx="11506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36195</xdr:rowOff>
    </xdr:from>
    <xdr:to xmlns:xdr="http://schemas.openxmlformats.org/drawingml/2006/spreadsheetDrawing">
      <xdr:col>24</xdr:col>
      <xdr:colOff>114300</xdr:colOff>
      <xdr:row>17</xdr:row>
      <xdr:rowOff>36195</xdr:rowOff>
    </xdr:to>
    <xdr:sp macro="" textlink="">
      <xdr:nvSpPr>
        <xdr:cNvPr id="12" name="正方形/長方形 11"/>
        <xdr:cNvSpPr/>
      </xdr:nvSpPr>
      <xdr:spPr>
        <a:xfrm>
          <a:off x="3317240" y="1191895"/>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53340</xdr:rowOff>
    </xdr:from>
    <xdr:to xmlns:xdr="http://schemas.openxmlformats.org/drawingml/2006/spreadsheetDrawing">
      <xdr:col>34</xdr:col>
      <xdr:colOff>50800</xdr:colOff>
      <xdr:row>13</xdr:row>
      <xdr:rowOff>40640</xdr:rowOff>
    </xdr:to>
    <xdr:sp macro="" textlink="">
      <xdr:nvSpPr>
        <xdr:cNvPr id="13" name="正方形/長方形 12"/>
        <xdr:cNvSpPr/>
      </xdr:nvSpPr>
      <xdr:spPr>
        <a:xfrm>
          <a:off x="4716780" y="1209040"/>
          <a:ext cx="185420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53340</xdr:rowOff>
    </xdr:from>
    <xdr:to xmlns:xdr="http://schemas.openxmlformats.org/drawingml/2006/spreadsheetDrawing">
      <xdr:col>40</xdr:col>
      <xdr:colOff>63500</xdr:colOff>
      <xdr:row>13</xdr:row>
      <xdr:rowOff>40640</xdr:rowOff>
    </xdr:to>
    <xdr:sp macro="" textlink="">
      <xdr:nvSpPr>
        <xdr:cNvPr id="14" name="正方形/長方形 13"/>
        <xdr:cNvSpPr/>
      </xdr:nvSpPr>
      <xdr:spPr>
        <a:xfrm>
          <a:off x="6570980" y="1209040"/>
          <a:ext cx="116332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53340</xdr:rowOff>
    </xdr:from>
    <xdr:to xmlns:xdr="http://schemas.openxmlformats.org/drawingml/2006/spreadsheetDrawing">
      <xdr:col>43</xdr:col>
      <xdr:colOff>133350</xdr:colOff>
      <xdr:row>13</xdr:row>
      <xdr:rowOff>40640</xdr:rowOff>
    </xdr:to>
    <xdr:sp macro="" textlink="">
      <xdr:nvSpPr>
        <xdr:cNvPr id="15" name="正方形/長方形 14"/>
        <xdr:cNvSpPr/>
      </xdr:nvSpPr>
      <xdr:spPr>
        <a:xfrm>
          <a:off x="7797800" y="1209040"/>
          <a:ext cx="58166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36195</xdr:rowOff>
    </xdr:from>
    <xdr:to xmlns:xdr="http://schemas.openxmlformats.org/drawingml/2006/spreadsheetDrawing">
      <xdr:col>34</xdr:col>
      <xdr:colOff>50800</xdr:colOff>
      <xdr:row>15</xdr:row>
      <xdr:rowOff>149225</xdr:rowOff>
    </xdr:to>
    <xdr:sp macro="" textlink="">
      <xdr:nvSpPr>
        <xdr:cNvPr id="16" name="正方形/長方形 15"/>
        <xdr:cNvSpPr/>
      </xdr:nvSpPr>
      <xdr:spPr>
        <a:xfrm>
          <a:off x="4716780" y="2017395"/>
          <a:ext cx="1854200" cy="6083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36195</xdr:rowOff>
    </xdr:from>
    <xdr:to xmlns:xdr="http://schemas.openxmlformats.org/drawingml/2006/spreadsheetDrawing">
      <xdr:col>50</xdr:col>
      <xdr:colOff>188595</xdr:colOff>
      <xdr:row>15</xdr:row>
      <xdr:rowOff>149225</xdr:rowOff>
    </xdr:to>
    <xdr:sp macro="" textlink="">
      <xdr:nvSpPr>
        <xdr:cNvPr id="17" name="正方形/長方形 16"/>
        <xdr:cNvSpPr/>
      </xdr:nvSpPr>
      <xdr:spPr>
        <a:xfrm>
          <a:off x="6634480" y="2017395"/>
          <a:ext cx="3142615" cy="6083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113030</xdr:rowOff>
    </xdr:to>
    <xdr:sp macro="" textlink="">
      <xdr:nvSpPr>
        <xdr:cNvPr id="18" name="角丸四角形 17"/>
        <xdr:cNvSpPr/>
      </xdr:nvSpPr>
      <xdr:spPr>
        <a:xfrm>
          <a:off x="9812020" y="1161415"/>
          <a:ext cx="1310640" cy="10979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66040</xdr:rowOff>
    </xdr:from>
    <xdr:to xmlns:xdr="http://schemas.openxmlformats.org/drawingml/2006/spreadsheetDrawing">
      <xdr:col>58</xdr:col>
      <xdr:colOff>69850</xdr:colOff>
      <xdr:row>8</xdr:row>
      <xdr:rowOff>143510</xdr:rowOff>
    </xdr:to>
    <xdr:sp macro="" textlink="">
      <xdr:nvSpPr>
        <xdr:cNvPr id="19" name="正方形/長方形 18"/>
        <xdr:cNvSpPr/>
      </xdr:nvSpPr>
      <xdr:spPr>
        <a:xfrm>
          <a:off x="10029190" y="1221740"/>
          <a:ext cx="116332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156210</xdr:rowOff>
    </xdr:from>
    <xdr:to xmlns:xdr="http://schemas.openxmlformats.org/drawingml/2006/spreadsheetDrawing">
      <xdr:col>58</xdr:col>
      <xdr:colOff>69850</xdr:colOff>
      <xdr:row>10</xdr:row>
      <xdr:rowOff>71120</xdr:rowOff>
    </xdr:to>
    <xdr:sp macro="" textlink="">
      <xdr:nvSpPr>
        <xdr:cNvPr id="20" name="正方形/長方形 19"/>
        <xdr:cNvSpPr/>
      </xdr:nvSpPr>
      <xdr:spPr>
        <a:xfrm>
          <a:off x="10029190" y="1477010"/>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143510</xdr:rowOff>
    </xdr:from>
    <xdr:to xmlns:xdr="http://schemas.openxmlformats.org/drawingml/2006/spreadsheetDrawing">
      <xdr:col>58</xdr:col>
      <xdr:colOff>69850</xdr:colOff>
      <xdr:row>14</xdr:row>
      <xdr:rowOff>94615</xdr:rowOff>
    </xdr:to>
    <xdr:sp macro="" textlink="">
      <xdr:nvSpPr>
        <xdr:cNvPr id="21" name="正方形/長方形 20"/>
        <xdr:cNvSpPr/>
      </xdr:nvSpPr>
      <xdr:spPr>
        <a:xfrm>
          <a:off x="10029190" y="1794510"/>
          <a:ext cx="11633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149225</xdr:rowOff>
    </xdr:from>
    <xdr:to xmlns:xdr="http://schemas.openxmlformats.org/drawingml/2006/spreadsheetDrawing">
      <xdr:col>52</xdr:col>
      <xdr:colOff>69850</xdr:colOff>
      <xdr:row>7</xdr:row>
      <xdr:rowOff>149225</xdr:rowOff>
    </xdr:to>
    <xdr:cxnSp macro="">
      <xdr:nvCxnSpPr>
        <xdr:cNvPr id="22" name="直線コネクタ 21"/>
        <xdr:cNvCxnSpPr/>
      </xdr:nvCxnSpPr>
      <xdr:spPr>
        <a:xfrm>
          <a:off x="9888220" y="130492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120015</xdr:rowOff>
    </xdr:from>
    <xdr:to xmlns:xdr="http://schemas.openxmlformats.org/drawingml/2006/spreadsheetDrawing">
      <xdr:col>51</xdr:col>
      <xdr:colOff>188595</xdr:colOff>
      <xdr:row>11</xdr:row>
      <xdr:rowOff>90170</xdr:rowOff>
    </xdr:to>
    <xdr:cxnSp macro="">
      <xdr:nvCxnSpPr>
        <xdr:cNvPr id="23" name="直線コネクタ 22"/>
        <xdr:cNvCxnSpPr/>
      </xdr:nvCxnSpPr>
      <xdr:spPr>
        <a:xfrm>
          <a:off x="9968865" y="177101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120015</xdr:rowOff>
    </xdr:from>
    <xdr:to xmlns:xdr="http://schemas.openxmlformats.org/drawingml/2006/spreadsheetDrawing">
      <xdr:col>52</xdr:col>
      <xdr:colOff>69850</xdr:colOff>
      <xdr:row>10</xdr:row>
      <xdr:rowOff>120015</xdr:rowOff>
    </xdr:to>
    <xdr:cxnSp macro="">
      <xdr:nvCxnSpPr>
        <xdr:cNvPr id="24" name="直線コネクタ 23"/>
        <xdr:cNvCxnSpPr/>
      </xdr:nvCxnSpPr>
      <xdr:spPr>
        <a:xfrm>
          <a:off x="9888220" y="177101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20320</xdr:rowOff>
    </xdr:from>
    <xdr:to xmlns:xdr="http://schemas.openxmlformats.org/drawingml/2006/spreadsheetDrawing">
      <xdr:col>51</xdr:col>
      <xdr:colOff>188595</xdr:colOff>
      <xdr:row>12</xdr:row>
      <xdr:rowOff>153035</xdr:rowOff>
    </xdr:to>
    <xdr:cxnSp macro="">
      <xdr:nvCxnSpPr>
        <xdr:cNvPr id="25" name="直線コネクタ 24"/>
        <xdr:cNvCxnSpPr/>
      </xdr:nvCxnSpPr>
      <xdr:spPr>
        <a:xfrm flipV="1">
          <a:off x="9968865" y="200152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156210</xdr:rowOff>
    </xdr:from>
    <xdr:to xmlns:xdr="http://schemas.openxmlformats.org/drawingml/2006/spreadsheetDrawing">
      <xdr:col>52</xdr:col>
      <xdr:colOff>69850</xdr:colOff>
      <xdr:row>12</xdr:row>
      <xdr:rowOff>156210</xdr:rowOff>
    </xdr:to>
    <xdr:cxnSp macro="">
      <xdr:nvCxnSpPr>
        <xdr:cNvPr id="26" name="直線コネクタ 25"/>
        <xdr:cNvCxnSpPr/>
      </xdr:nvCxnSpPr>
      <xdr:spPr>
        <a:xfrm>
          <a:off x="9888220" y="213741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102235</xdr:rowOff>
    </xdr:from>
    <xdr:to xmlns:xdr="http://schemas.openxmlformats.org/drawingml/2006/spreadsheetDrawing">
      <xdr:col>52</xdr:col>
      <xdr:colOff>34925</xdr:colOff>
      <xdr:row>8</xdr:row>
      <xdr:rowOff>36195</xdr:rowOff>
    </xdr:to>
    <xdr:sp macro="" textlink="">
      <xdr:nvSpPr>
        <xdr:cNvPr id="27" name="楕円 26"/>
        <xdr:cNvSpPr/>
      </xdr:nvSpPr>
      <xdr:spPr>
        <a:xfrm>
          <a:off x="9923145" y="125793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29845</xdr:rowOff>
    </xdr:from>
    <xdr:to xmlns:xdr="http://schemas.openxmlformats.org/drawingml/2006/spreadsheetDrawing">
      <xdr:col>52</xdr:col>
      <xdr:colOff>34925</xdr:colOff>
      <xdr:row>9</xdr:row>
      <xdr:rowOff>125095</xdr:rowOff>
    </xdr:to>
    <xdr:sp macro="" textlink="">
      <xdr:nvSpPr>
        <xdr:cNvPr id="28" name="フローチャート: 判断 27"/>
        <xdr:cNvSpPr/>
      </xdr:nvSpPr>
      <xdr:spPr>
        <a:xfrm>
          <a:off x="9923145" y="1515745"/>
          <a:ext cx="838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90170</xdr:rowOff>
    </xdr:from>
    <xdr:ext cx="8805545" cy="243205"/>
    <xdr:sp macro="" textlink="">
      <xdr:nvSpPr>
        <xdr:cNvPr id="29" name="テキスト ボックス 28"/>
        <xdr:cNvSpPr txBox="1"/>
      </xdr:nvSpPr>
      <xdr:spPr>
        <a:xfrm>
          <a:off x="708660" y="2896870"/>
          <a:ext cx="88055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3370" cy="242570"/>
    <xdr:sp macro="" textlink="">
      <xdr:nvSpPr>
        <xdr:cNvPr id="30" name="テキスト ボックス 29"/>
        <xdr:cNvSpPr txBox="1"/>
      </xdr:nvSpPr>
      <xdr:spPr>
        <a:xfrm>
          <a:off x="708660" y="3142615"/>
          <a:ext cx="91833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83820</xdr:rowOff>
    </xdr:from>
    <xdr:ext cx="5753100" cy="238125"/>
    <xdr:sp macro="" textlink="">
      <xdr:nvSpPr>
        <xdr:cNvPr id="31" name="テキスト ボックス 30"/>
        <xdr:cNvSpPr txBox="1"/>
      </xdr:nvSpPr>
      <xdr:spPr>
        <a:xfrm>
          <a:off x="708660" y="3385820"/>
          <a:ext cx="57531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9820" cy="243205"/>
    <xdr:sp macro="" textlink="">
      <xdr:nvSpPr>
        <xdr:cNvPr id="32" name="テキスト ボックス 31"/>
        <xdr:cNvSpPr txBox="1"/>
      </xdr:nvSpPr>
      <xdr:spPr>
        <a:xfrm>
          <a:off x="708660" y="3632200"/>
          <a:ext cx="87198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76835</xdr:rowOff>
    </xdr:from>
    <xdr:ext cx="5955665" cy="243840"/>
    <xdr:sp macro="" textlink="">
      <xdr:nvSpPr>
        <xdr:cNvPr id="33" name="テキスト ボックス 32"/>
        <xdr:cNvSpPr txBox="1"/>
      </xdr:nvSpPr>
      <xdr:spPr>
        <a:xfrm>
          <a:off x="708660" y="3874135"/>
          <a:ext cx="59556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156210</xdr:rowOff>
    </xdr:from>
    <xdr:ext cx="8140700" cy="239395"/>
    <xdr:sp macro="" textlink="">
      <xdr:nvSpPr>
        <xdr:cNvPr id="34" name="テキスト ボックス 33"/>
        <xdr:cNvSpPr txBox="1"/>
      </xdr:nvSpPr>
      <xdr:spPr>
        <a:xfrm>
          <a:off x="708660" y="4118610"/>
          <a:ext cx="81407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40640</xdr:rowOff>
    </xdr:from>
    <xdr:to xmlns:xdr="http://schemas.openxmlformats.org/drawingml/2006/spreadsheetDrawing">
      <xdr:col>27</xdr:col>
      <xdr:colOff>184150</xdr:colOff>
      <xdr:row>31</xdr:row>
      <xdr:rowOff>17145</xdr:rowOff>
    </xdr:to>
    <xdr:sp macro="" textlink="">
      <xdr:nvSpPr>
        <xdr:cNvPr id="36" name="正方形/長方形 35"/>
        <xdr:cNvSpPr/>
      </xdr:nvSpPr>
      <xdr:spPr>
        <a:xfrm>
          <a:off x="708660" y="4828540"/>
          <a:ext cx="465328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59690</xdr:rowOff>
    </xdr:from>
    <xdr:ext cx="1266825" cy="290830"/>
    <xdr:sp macro="" textlink="">
      <xdr:nvSpPr>
        <xdr:cNvPr id="37" name="テキスト ボックス 36"/>
        <xdr:cNvSpPr txBox="1"/>
      </xdr:nvSpPr>
      <xdr:spPr>
        <a:xfrm>
          <a:off x="1634490" y="5177790"/>
          <a:ext cx="1266825" cy="2908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36195</xdr:rowOff>
    </xdr:from>
    <xdr:ext cx="1645285" cy="336550"/>
    <xdr:sp macro="" textlink="">
      <xdr:nvSpPr>
        <xdr:cNvPr id="38" name="テキスト ボックス 37"/>
        <xdr:cNvSpPr txBox="1"/>
      </xdr:nvSpPr>
      <xdr:spPr>
        <a:xfrm>
          <a:off x="2909570" y="5154295"/>
          <a:ext cx="164528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120015</xdr:rowOff>
    </xdr:from>
    <xdr:to xmlns:xdr="http://schemas.openxmlformats.org/drawingml/2006/spreadsheetDrawing">
      <xdr:col>35</xdr:col>
      <xdr:colOff>95250</xdr:colOff>
      <xdr:row>32</xdr:row>
      <xdr:rowOff>36195</xdr:rowOff>
    </xdr:to>
    <xdr:sp macro="" textlink="">
      <xdr:nvSpPr>
        <xdr:cNvPr id="39" name="正方形/長方形 38"/>
        <xdr:cNvSpPr/>
      </xdr:nvSpPr>
      <xdr:spPr>
        <a:xfrm>
          <a:off x="5407660" y="5073015"/>
          <a:ext cx="1399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137160</xdr:rowOff>
    </xdr:from>
    <xdr:to xmlns:xdr="http://schemas.openxmlformats.org/drawingml/2006/spreadsheetDrawing">
      <xdr:col>35</xdr:col>
      <xdr:colOff>95250</xdr:colOff>
      <xdr:row>33</xdr:row>
      <xdr:rowOff>53340</xdr:rowOff>
    </xdr:to>
    <xdr:sp macro="" textlink="">
      <xdr:nvSpPr>
        <xdr:cNvPr id="40" name="正方形/長方形 39"/>
        <xdr:cNvSpPr/>
      </xdr:nvSpPr>
      <xdr:spPr>
        <a:xfrm>
          <a:off x="5407660" y="5255260"/>
          <a:ext cx="1399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120015</xdr:rowOff>
    </xdr:from>
    <xdr:to xmlns:xdr="http://schemas.openxmlformats.org/drawingml/2006/spreadsheetDrawing">
      <xdr:col>42</xdr:col>
      <xdr:colOff>25400</xdr:colOff>
      <xdr:row>32</xdr:row>
      <xdr:rowOff>36195</xdr:rowOff>
    </xdr:to>
    <xdr:sp macro="" textlink="">
      <xdr:nvSpPr>
        <xdr:cNvPr id="41" name="正方形/長方形 40"/>
        <xdr:cNvSpPr/>
      </xdr:nvSpPr>
      <xdr:spPr>
        <a:xfrm>
          <a:off x="6916420" y="5073015"/>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137160</xdr:rowOff>
    </xdr:from>
    <xdr:to xmlns:xdr="http://schemas.openxmlformats.org/drawingml/2006/spreadsheetDrawing">
      <xdr:col>42</xdr:col>
      <xdr:colOff>25400</xdr:colOff>
      <xdr:row>33</xdr:row>
      <xdr:rowOff>53340</xdr:rowOff>
    </xdr:to>
    <xdr:sp macro="" textlink="">
      <xdr:nvSpPr>
        <xdr:cNvPr id="42" name="正方形/長方形 41"/>
        <xdr:cNvSpPr/>
      </xdr:nvSpPr>
      <xdr:spPr>
        <a:xfrm>
          <a:off x="6916420" y="5255260"/>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120015</xdr:rowOff>
    </xdr:from>
    <xdr:to xmlns:xdr="http://schemas.openxmlformats.org/drawingml/2006/spreadsheetDrawing">
      <xdr:col>49</xdr:col>
      <xdr:colOff>19050</xdr:colOff>
      <xdr:row>32</xdr:row>
      <xdr:rowOff>36195</xdr:rowOff>
    </xdr:to>
    <xdr:sp macro="" textlink="">
      <xdr:nvSpPr>
        <xdr:cNvPr id="43" name="正方形/長方形 42"/>
        <xdr:cNvSpPr/>
      </xdr:nvSpPr>
      <xdr:spPr>
        <a:xfrm>
          <a:off x="8252460" y="5073015"/>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6350</xdr:colOff>
      <xdr:row>31</xdr:row>
      <xdr:rowOff>137160</xdr:rowOff>
    </xdr:from>
    <xdr:to xmlns:xdr="http://schemas.openxmlformats.org/drawingml/2006/spreadsheetDrawing">
      <xdr:col>49</xdr:col>
      <xdr:colOff>19050</xdr:colOff>
      <xdr:row>33</xdr:row>
      <xdr:rowOff>53340</xdr:rowOff>
    </xdr:to>
    <xdr:sp macro="" textlink="">
      <xdr:nvSpPr>
        <xdr:cNvPr id="44" name="正方形/長方形 43"/>
        <xdr:cNvSpPr/>
      </xdr:nvSpPr>
      <xdr:spPr>
        <a:xfrm>
          <a:off x="8252460" y="5255260"/>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113030</xdr:rowOff>
    </xdr:from>
    <xdr:to xmlns:xdr="http://schemas.openxmlformats.org/drawingml/2006/spreadsheetDrawing">
      <xdr:col>27</xdr:col>
      <xdr:colOff>184150</xdr:colOff>
      <xdr:row>47</xdr:row>
      <xdr:rowOff>125095</xdr:rowOff>
    </xdr:to>
    <xdr:sp macro="" textlink="">
      <xdr:nvSpPr>
        <xdr:cNvPr id="45" name="正方形/長方形 44"/>
        <xdr:cNvSpPr/>
      </xdr:nvSpPr>
      <xdr:spPr>
        <a:xfrm>
          <a:off x="708660" y="5561330"/>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113030</xdr:rowOff>
    </xdr:from>
    <xdr:to xmlns:xdr="http://schemas.openxmlformats.org/drawingml/2006/spreadsheetDrawing">
      <xdr:col>57</xdr:col>
      <xdr:colOff>120650</xdr:colOff>
      <xdr:row>47</xdr:row>
      <xdr:rowOff>125095</xdr:rowOff>
    </xdr:to>
    <xdr:sp macro="" textlink="">
      <xdr:nvSpPr>
        <xdr:cNvPr id="46" name="正方形/長方形 45"/>
        <xdr:cNvSpPr/>
      </xdr:nvSpPr>
      <xdr:spPr>
        <a:xfrm>
          <a:off x="5534660" y="5561330"/>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113030</xdr:rowOff>
    </xdr:from>
    <xdr:to xmlns:xdr="http://schemas.openxmlformats.org/drawingml/2006/spreadsheetDrawing">
      <xdr:col>46</xdr:col>
      <xdr:colOff>188595</xdr:colOff>
      <xdr:row>35</xdr:row>
      <xdr:rowOff>29845</xdr:rowOff>
    </xdr:to>
    <xdr:sp macro="" textlink="">
      <xdr:nvSpPr>
        <xdr:cNvPr id="47" name="正方形/長方形 46"/>
        <xdr:cNvSpPr/>
      </xdr:nvSpPr>
      <xdr:spPr>
        <a:xfrm>
          <a:off x="5534660" y="5561330"/>
          <a:ext cx="347535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90170</xdr:rowOff>
    </xdr:from>
    <xdr:to xmlns:xdr="http://schemas.openxmlformats.org/drawingml/2006/spreadsheetDrawing">
      <xdr:col>56</xdr:col>
      <xdr:colOff>188595</xdr:colOff>
      <xdr:row>47</xdr:row>
      <xdr:rowOff>66040</xdr:rowOff>
    </xdr:to>
    <xdr:sp macro="" textlink="" fLocksText="0">
      <xdr:nvSpPr>
        <xdr:cNvPr id="48" name="テキスト ボックス 47"/>
        <xdr:cNvSpPr txBox="1"/>
      </xdr:nvSpPr>
      <xdr:spPr>
        <a:xfrm>
          <a:off x="5643880" y="5868670"/>
          <a:ext cx="5283835"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対前年度比と０．２ポイントの減ではあるが、類似団体平均を上回っている状況である。</a:t>
          </a:r>
        </a:p>
        <a:p>
          <a:r>
            <a:rPr lang="ja-JP" altLang="en-US" sz="1200">
              <a:latin typeface="ＭＳ Ｐゴシック"/>
              <a:ea typeface="ＭＳ Ｐゴシック"/>
            </a:rPr>
            <a:t>　根幹的な自主財源である地方税の大幅な伸びは見込めず、また</a:t>
          </a:r>
          <a:r>
            <a:rPr lang="ja-JP" altLang="en-US" sz="1200">
              <a:solidFill>
                <a:srgbClr val="FF0000"/>
              </a:solidFill>
              <a:latin typeface="ＭＳ Ｐゴシック"/>
              <a:ea typeface="ＭＳ Ｐゴシック"/>
            </a:rPr>
            <a:t>普通交付税の合併算定替</a:t>
          </a:r>
          <a:r>
            <a:rPr lang="ja-JP" altLang="en-US" sz="1200">
              <a:latin typeface="ＭＳ Ｐゴシック"/>
              <a:ea typeface="ＭＳ Ｐゴシック"/>
            </a:rPr>
            <a:t>が終了されたことにより厳しい状況にはある。さらに、公共施設等総合管理計画を着実に進め公共施設の維持・修繕に努めなければならない。</a:t>
          </a:r>
          <a:endParaRPr kumimoji="1" lang="ja-JP" altLang="en-US" sz="1300">
            <a:latin typeface="ＭＳ Ｐゴシック"/>
            <a:ea typeface="ＭＳ Ｐゴシック"/>
          </a:endParaRPr>
        </a:p>
        <a:p>
          <a:r>
            <a:rPr lang="ja-JP" altLang="en-US" sz="1200">
              <a:latin typeface="ＭＳ Ｐゴシック"/>
              <a:ea typeface="ＭＳ Ｐゴシック"/>
            </a:rPr>
            <a:t>　このような背景を踏まえ、平成３０年度に策定した新城市財政健全化推進プランに基づき自主財源の確保に努めるとともに、事務効率化等の歳出見直しや公共施設等管理適正化に取り組んでいく。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125095</xdr:rowOff>
    </xdr:from>
    <xdr:to xmlns:xdr="http://schemas.openxmlformats.org/drawingml/2006/spreadsheetDrawing">
      <xdr:col>27</xdr:col>
      <xdr:colOff>184150</xdr:colOff>
      <xdr:row>47</xdr:row>
      <xdr:rowOff>125095</xdr:rowOff>
    </xdr:to>
    <xdr:cxnSp macro="">
      <xdr:nvCxnSpPr>
        <xdr:cNvPr id="49" name="直線コネクタ 48"/>
        <xdr:cNvCxnSpPr/>
      </xdr:nvCxnSpPr>
      <xdr:spPr>
        <a:xfrm>
          <a:off x="708660" y="78847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153670</xdr:rowOff>
    </xdr:from>
    <xdr:ext cx="762000" cy="240030"/>
    <xdr:sp macro="" textlink="">
      <xdr:nvSpPr>
        <xdr:cNvPr id="50" name="テキスト ボックス 49"/>
        <xdr:cNvSpPr txBox="1"/>
      </xdr:nvSpPr>
      <xdr:spPr>
        <a:xfrm>
          <a:off x="0" y="774827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156210</xdr:rowOff>
    </xdr:from>
    <xdr:to xmlns:xdr="http://schemas.openxmlformats.org/drawingml/2006/spreadsheetDrawing">
      <xdr:col>27</xdr:col>
      <xdr:colOff>184150</xdr:colOff>
      <xdr:row>44</xdr:row>
      <xdr:rowOff>156210</xdr:rowOff>
    </xdr:to>
    <xdr:cxnSp macro="">
      <xdr:nvCxnSpPr>
        <xdr:cNvPr id="51" name="直線コネクタ 50"/>
        <xdr:cNvCxnSpPr/>
      </xdr:nvCxnSpPr>
      <xdr:spPr>
        <a:xfrm>
          <a:off x="708660" y="74206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20955</xdr:rowOff>
    </xdr:from>
    <xdr:ext cx="762000" cy="242570"/>
    <xdr:sp macro="" textlink="">
      <xdr:nvSpPr>
        <xdr:cNvPr id="52" name="テキスト ボックス 51"/>
        <xdr:cNvSpPr txBox="1"/>
      </xdr:nvSpPr>
      <xdr:spPr>
        <a:xfrm>
          <a:off x="0" y="728535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23495</xdr:rowOff>
    </xdr:from>
    <xdr:to xmlns:xdr="http://schemas.openxmlformats.org/drawingml/2006/spreadsheetDrawing">
      <xdr:col>27</xdr:col>
      <xdr:colOff>184150</xdr:colOff>
      <xdr:row>42</xdr:row>
      <xdr:rowOff>23495</xdr:rowOff>
    </xdr:to>
    <xdr:cxnSp macro="">
      <xdr:nvCxnSpPr>
        <xdr:cNvPr id="53" name="直線コネクタ 52"/>
        <xdr:cNvCxnSpPr/>
      </xdr:nvCxnSpPr>
      <xdr:spPr>
        <a:xfrm>
          <a:off x="708660" y="6957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50800</xdr:rowOff>
    </xdr:from>
    <xdr:ext cx="762000" cy="238760"/>
    <xdr:sp macro="" textlink="">
      <xdr:nvSpPr>
        <xdr:cNvPr id="54" name="テキスト ボックス 53"/>
        <xdr:cNvSpPr txBox="1"/>
      </xdr:nvSpPr>
      <xdr:spPr>
        <a:xfrm>
          <a:off x="0" y="681990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53340</xdr:rowOff>
    </xdr:from>
    <xdr:to xmlns:xdr="http://schemas.openxmlformats.org/drawingml/2006/spreadsheetDrawing">
      <xdr:col>27</xdr:col>
      <xdr:colOff>184150</xdr:colOff>
      <xdr:row>39</xdr:row>
      <xdr:rowOff>53340</xdr:rowOff>
    </xdr:to>
    <xdr:cxnSp macro="">
      <xdr:nvCxnSpPr>
        <xdr:cNvPr id="55" name="直線コネクタ 54"/>
        <xdr:cNvCxnSpPr/>
      </xdr:nvCxnSpPr>
      <xdr:spPr>
        <a:xfrm>
          <a:off x="708660" y="64922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81280</xdr:rowOff>
    </xdr:from>
    <xdr:ext cx="762000" cy="238760"/>
    <xdr:sp macro="" textlink="">
      <xdr:nvSpPr>
        <xdr:cNvPr id="56" name="テキスト ボックス 55"/>
        <xdr:cNvSpPr txBox="1"/>
      </xdr:nvSpPr>
      <xdr:spPr>
        <a:xfrm>
          <a:off x="0" y="635508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83820</xdr:rowOff>
    </xdr:from>
    <xdr:to xmlns:xdr="http://schemas.openxmlformats.org/drawingml/2006/spreadsheetDrawing">
      <xdr:col>27</xdr:col>
      <xdr:colOff>184150</xdr:colOff>
      <xdr:row>36</xdr:row>
      <xdr:rowOff>83820</xdr:rowOff>
    </xdr:to>
    <xdr:cxnSp macro="">
      <xdr:nvCxnSpPr>
        <xdr:cNvPr id="57" name="直線コネクタ 56"/>
        <xdr:cNvCxnSpPr/>
      </xdr:nvCxnSpPr>
      <xdr:spPr>
        <a:xfrm>
          <a:off x="708660" y="60274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111125</xdr:rowOff>
    </xdr:from>
    <xdr:ext cx="762000" cy="243840"/>
    <xdr:sp macro="" textlink="">
      <xdr:nvSpPr>
        <xdr:cNvPr id="58" name="テキスト ボックス 57"/>
        <xdr:cNvSpPr txBox="1"/>
      </xdr:nvSpPr>
      <xdr:spPr>
        <a:xfrm>
          <a:off x="0" y="588962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113030</xdr:rowOff>
    </xdr:from>
    <xdr:to xmlns:xdr="http://schemas.openxmlformats.org/drawingml/2006/spreadsheetDrawing">
      <xdr:col>27</xdr:col>
      <xdr:colOff>184150</xdr:colOff>
      <xdr:row>33</xdr:row>
      <xdr:rowOff>113030</xdr:rowOff>
    </xdr:to>
    <xdr:cxnSp macro="">
      <xdr:nvCxnSpPr>
        <xdr:cNvPr id="59" name="直線コネクタ 58"/>
        <xdr:cNvCxnSpPr/>
      </xdr:nvCxnSpPr>
      <xdr:spPr>
        <a:xfrm>
          <a:off x="708660" y="5561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140970</xdr:rowOff>
    </xdr:from>
    <xdr:ext cx="762000" cy="241935"/>
    <xdr:sp macro="" textlink="">
      <xdr:nvSpPr>
        <xdr:cNvPr id="60" name="テキスト ボックス 59"/>
        <xdr:cNvSpPr txBox="1"/>
      </xdr:nvSpPr>
      <xdr:spPr>
        <a:xfrm>
          <a:off x="0" y="542417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113030</xdr:rowOff>
    </xdr:from>
    <xdr:to xmlns:xdr="http://schemas.openxmlformats.org/drawingml/2006/spreadsheetDrawing">
      <xdr:col>27</xdr:col>
      <xdr:colOff>184150</xdr:colOff>
      <xdr:row>47</xdr:row>
      <xdr:rowOff>125095</xdr:rowOff>
    </xdr:to>
    <xdr:sp macro="" textlink="">
      <xdr:nvSpPr>
        <xdr:cNvPr id="61" name="財政力グラフ枠"/>
        <xdr:cNvSpPr/>
      </xdr:nvSpPr>
      <xdr:spPr>
        <a:xfrm>
          <a:off x="708660" y="5561330"/>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151765</xdr:rowOff>
    </xdr:from>
    <xdr:to xmlns:xdr="http://schemas.openxmlformats.org/drawingml/2006/spreadsheetDrawing">
      <xdr:col>23</xdr:col>
      <xdr:colOff>133350</xdr:colOff>
      <xdr:row>44</xdr:row>
      <xdr:rowOff>64770</xdr:rowOff>
    </xdr:to>
    <xdr:cxnSp macro="">
      <xdr:nvCxnSpPr>
        <xdr:cNvPr id="62" name="直線コネクタ 61"/>
        <xdr:cNvCxnSpPr/>
      </xdr:nvCxnSpPr>
      <xdr:spPr>
        <a:xfrm flipV="1">
          <a:off x="4544060" y="6095365"/>
          <a:ext cx="0" cy="1233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38100</xdr:rowOff>
    </xdr:from>
    <xdr:ext cx="762000" cy="243205"/>
    <xdr:sp macro="" textlink="">
      <xdr:nvSpPr>
        <xdr:cNvPr id="63" name="財政力最小値テキスト"/>
        <xdr:cNvSpPr txBox="1"/>
      </xdr:nvSpPr>
      <xdr:spPr>
        <a:xfrm>
          <a:off x="4615180" y="730250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64770</xdr:rowOff>
    </xdr:from>
    <xdr:to xmlns:xdr="http://schemas.openxmlformats.org/drawingml/2006/spreadsheetDrawing">
      <xdr:col>24</xdr:col>
      <xdr:colOff>12700</xdr:colOff>
      <xdr:row>44</xdr:row>
      <xdr:rowOff>64770</xdr:rowOff>
    </xdr:to>
    <xdr:cxnSp macro="">
      <xdr:nvCxnSpPr>
        <xdr:cNvPr id="64" name="直線コネクタ 63"/>
        <xdr:cNvCxnSpPr/>
      </xdr:nvCxnSpPr>
      <xdr:spPr>
        <a:xfrm>
          <a:off x="4455160" y="7329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71120</xdr:rowOff>
    </xdr:from>
    <xdr:ext cx="762000" cy="241300"/>
    <xdr:sp macro="" textlink="">
      <xdr:nvSpPr>
        <xdr:cNvPr id="65" name="財政力最大値テキスト"/>
        <xdr:cNvSpPr txBox="1"/>
      </xdr:nvSpPr>
      <xdr:spPr>
        <a:xfrm>
          <a:off x="4615180" y="584962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151765</xdr:rowOff>
    </xdr:from>
    <xdr:to xmlns:xdr="http://schemas.openxmlformats.org/drawingml/2006/spreadsheetDrawing">
      <xdr:col>24</xdr:col>
      <xdr:colOff>12700</xdr:colOff>
      <xdr:row>36</xdr:row>
      <xdr:rowOff>151765</xdr:rowOff>
    </xdr:to>
    <xdr:cxnSp macro="">
      <xdr:nvCxnSpPr>
        <xdr:cNvPr id="66" name="直線コネクタ 65"/>
        <xdr:cNvCxnSpPr/>
      </xdr:nvCxnSpPr>
      <xdr:spPr>
        <a:xfrm>
          <a:off x="4455160" y="60953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122555</xdr:rowOff>
    </xdr:from>
    <xdr:to xmlns:xdr="http://schemas.openxmlformats.org/drawingml/2006/spreadsheetDrawing">
      <xdr:col>23</xdr:col>
      <xdr:colOff>133350</xdr:colOff>
      <xdr:row>40</xdr:row>
      <xdr:rowOff>5715</xdr:rowOff>
    </xdr:to>
    <xdr:cxnSp macro="">
      <xdr:nvCxnSpPr>
        <xdr:cNvPr id="67" name="直線コネクタ 66"/>
        <xdr:cNvCxnSpPr/>
      </xdr:nvCxnSpPr>
      <xdr:spPr>
        <a:xfrm>
          <a:off x="3776980" y="6561455"/>
          <a:ext cx="7670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88900</xdr:rowOff>
    </xdr:from>
    <xdr:ext cx="762000" cy="241935"/>
    <xdr:sp macro="" textlink="">
      <xdr:nvSpPr>
        <xdr:cNvPr id="68" name="財政力平均値テキスト"/>
        <xdr:cNvSpPr txBox="1"/>
      </xdr:nvSpPr>
      <xdr:spPr>
        <a:xfrm>
          <a:off x="4615180" y="6858000"/>
          <a:ext cx="7620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114300</xdr:rowOff>
    </xdr:from>
    <xdr:to xmlns:xdr="http://schemas.openxmlformats.org/drawingml/2006/spreadsheetDrawing">
      <xdr:col>23</xdr:col>
      <xdr:colOff>184150</xdr:colOff>
      <xdr:row>42</xdr:row>
      <xdr:rowOff>48895</xdr:rowOff>
    </xdr:to>
    <xdr:sp macro="" textlink="">
      <xdr:nvSpPr>
        <xdr:cNvPr id="69" name="フローチャート: 判断 68"/>
        <xdr:cNvSpPr/>
      </xdr:nvSpPr>
      <xdr:spPr>
        <a:xfrm>
          <a:off x="4493260" y="6883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122555</xdr:rowOff>
    </xdr:from>
    <xdr:to xmlns:xdr="http://schemas.openxmlformats.org/drawingml/2006/spreadsheetDrawing">
      <xdr:col>19</xdr:col>
      <xdr:colOff>133350</xdr:colOff>
      <xdr:row>39</xdr:row>
      <xdr:rowOff>122555</xdr:rowOff>
    </xdr:to>
    <xdr:cxnSp macro="">
      <xdr:nvCxnSpPr>
        <xdr:cNvPr id="70" name="直線コネクタ 69"/>
        <xdr:cNvCxnSpPr/>
      </xdr:nvCxnSpPr>
      <xdr:spPr>
        <a:xfrm>
          <a:off x="2959100" y="656145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92075</xdr:rowOff>
    </xdr:from>
    <xdr:to xmlns:xdr="http://schemas.openxmlformats.org/drawingml/2006/spreadsheetDrawing">
      <xdr:col>19</xdr:col>
      <xdr:colOff>184150</xdr:colOff>
      <xdr:row>42</xdr:row>
      <xdr:rowOff>26035</xdr:rowOff>
    </xdr:to>
    <xdr:sp macro="" textlink="">
      <xdr:nvSpPr>
        <xdr:cNvPr id="71" name="フローチャート: 判断 70"/>
        <xdr:cNvSpPr/>
      </xdr:nvSpPr>
      <xdr:spPr>
        <a:xfrm>
          <a:off x="3726180" y="6861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12065</xdr:rowOff>
    </xdr:from>
    <xdr:ext cx="736600" cy="241935"/>
    <xdr:sp macro="" textlink="">
      <xdr:nvSpPr>
        <xdr:cNvPr id="72" name="テキスト ボックス 71"/>
        <xdr:cNvSpPr txBox="1"/>
      </xdr:nvSpPr>
      <xdr:spPr>
        <a:xfrm>
          <a:off x="3431540" y="6946265"/>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99695</xdr:rowOff>
    </xdr:from>
    <xdr:to xmlns:xdr="http://schemas.openxmlformats.org/drawingml/2006/spreadsheetDrawing">
      <xdr:col>15</xdr:col>
      <xdr:colOff>82550</xdr:colOff>
      <xdr:row>39</xdr:row>
      <xdr:rowOff>122555</xdr:rowOff>
    </xdr:to>
    <xdr:cxnSp macro="">
      <xdr:nvCxnSpPr>
        <xdr:cNvPr id="73" name="直線コネクタ 72"/>
        <xdr:cNvCxnSpPr/>
      </xdr:nvCxnSpPr>
      <xdr:spPr>
        <a:xfrm>
          <a:off x="2141220" y="653859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114300</xdr:rowOff>
    </xdr:from>
    <xdr:to xmlns:xdr="http://schemas.openxmlformats.org/drawingml/2006/spreadsheetDrawing">
      <xdr:col>15</xdr:col>
      <xdr:colOff>133350</xdr:colOff>
      <xdr:row>42</xdr:row>
      <xdr:rowOff>48895</xdr:rowOff>
    </xdr:to>
    <xdr:sp macro="" textlink="">
      <xdr:nvSpPr>
        <xdr:cNvPr id="74" name="フローチャート: 判断 73"/>
        <xdr:cNvSpPr/>
      </xdr:nvSpPr>
      <xdr:spPr>
        <a:xfrm>
          <a:off x="2908300" y="6883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34925</xdr:rowOff>
    </xdr:from>
    <xdr:ext cx="756920" cy="239395"/>
    <xdr:sp macro="" textlink="">
      <xdr:nvSpPr>
        <xdr:cNvPr id="75" name="テキスト ボックス 74"/>
        <xdr:cNvSpPr txBox="1"/>
      </xdr:nvSpPr>
      <xdr:spPr>
        <a:xfrm>
          <a:off x="2613660" y="6969125"/>
          <a:ext cx="75692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39</xdr:row>
      <xdr:rowOff>75565</xdr:rowOff>
    </xdr:from>
    <xdr:to xmlns:xdr="http://schemas.openxmlformats.org/drawingml/2006/spreadsheetDrawing">
      <xdr:col>11</xdr:col>
      <xdr:colOff>31750</xdr:colOff>
      <xdr:row>39</xdr:row>
      <xdr:rowOff>99695</xdr:rowOff>
    </xdr:to>
    <xdr:cxnSp macro="">
      <xdr:nvCxnSpPr>
        <xdr:cNvPr id="76" name="直線コネクタ 75"/>
        <xdr:cNvCxnSpPr/>
      </xdr:nvCxnSpPr>
      <xdr:spPr>
        <a:xfrm>
          <a:off x="1339215" y="6514465"/>
          <a:ext cx="80200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92075</xdr:rowOff>
    </xdr:from>
    <xdr:to xmlns:xdr="http://schemas.openxmlformats.org/drawingml/2006/spreadsheetDrawing">
      <xdr:col>11</xdr:col>
      <xdr:colOff>82550</xdr:colOff>
      <xdr:row>42</xdr:row>
      <xdr:rowOff>26035</xdr:rowOff>
    </xdr:to>
    <xdr:sp macro="" textlink="">
      <xdr:nvSpPr>
        <xdr:cNvPr id="77" name="フローチャート: 判断 76"/>
        <xdr:cNvSpPr/>
      </xdr:nvSpPr>
      <xdr:spPr>
        <a:xfrm>
          <a:off x="2106295" y="686117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12065</xdr:rowOff>
    </xdr:from>
    <xdr:ext cx="762000" cy="241935"/>
    <xdr:sp macro="" textlink="">
      <xdr:nvSpPr>
        <xdr:cNvPr id="78" name="テキスト ボックス 77"/>
        <xdr:cNvSpPr txBox="1"/>
      </xdr:nvSpPr>
      <xdr:spPr>
        <a:xfrm>
          <a:off x="1795780" y="694626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92075</xdr:rowOff>
    </xdr:from>
    <xdr:to xmlns:xdr="http://schemas.openxmlformats.org/drawingml/2006/spreadsheetDrawing">
      <xdr:col>7</xdr:col>
      <xdr:colOff>31750</xdr:colOff>
      <xdr:row>42</xdr:row>
      <xdr:rowOff>26035</xdr:rowOff>
    </xdr:to>
    <xdr:sp macro="" textlink="">
      <xdr:nvSpPr>
        <xdr:cNvPr id="79" name="フローチャート: 判断 78"/>
        <xdr:cNvSpPr/>
      </xdr:nvSpPr>
      <xdr:spPr>
        <a:xfrm>
          <a:off x="1290320" y="6861175"/>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12065</xdr:rowOff>
    </xdr:from>
    <xdr:ext cx="756920" cy="241935"/>
    <xdr:sp macro="" textlink="">
      <xdr:nvSpPr>
        <xdr:cNvPr id="80" name="テキスト ボックス 79"/>
        <xdr:cNvSpPr txBox="1"/>
      </xdr:nvSpPr>
      <xdr:spPr>
        <a:xfrm>
          <a:off x="977900" y="6946265"/>
          <a:ext cx="7569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123825</xdr:rowOff>
    </xdr:from>
    <xdr:ext cx="761365" cy="241935"/>
    <xdr:sp macro="" textlink="">
      <xdr:nvSpPr>
        <xdr:cNvPr id="81" name="テキスト ボックス 80"/>
        <xdr:cNvSpPr txBox="1"/>
      </xdr:nvSpPr>
      <xdr:spPr>
        <a:xfrm>
          <a:off x="434594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123825</xdr:rowOff>
    </xdr:from>
    <xdr:ext cx="761365" cy="241935"/>
    <xdr:sp macro="" textlink="">
      <xdr:nvSpPr>
        <xdr:cNvPr id="82" name="テキスト ボックス 81"/>
        <xdr:cNvSpPr txBox="1"/>
      </xdr:nvSpPr>
      <xdr:spPr>
        <a:xfrm>
          <a:off x="357886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123825</xdr:rowOff>
    </xdr:from>
    <xdr:ext cx="756285" cy="241935"/>
    <xdr:sp macro="" textlink="">
      <xdr:nvSpPr>
        <xdr:cNvPr id="83" name="テキスト ボックス 82"/>
        <xdr:cNvSpPr txBox="1"/>
      </xdr:nvSpPr>
      <xdr:spPr>
        <a:xfrm>
          <a:off x="2760980" y="7883525"/>
          <a:ext cx="756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123825</xdr:rowOff>
    </xdr:from>
    <xdr:ext cx="761365" cy="241935"/>
    <xdr:sp macro="" textlink="">
      <xdr:nvSpPr>
        <xdr:cNvPr id="84" name="テキスト ボックス 83"/>
        <xdr:cNvSpPr txBox="1"/>
      </xdr:nvSpPr>
      <xdr:spPr>
        <a:xfrm>
          <a:off x="194310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123825</xdr:rowOff>
    </xdr:from>
    <xdr:ext cx="761365" cy="241935"/>
    <xdr:sp macro="" textlink="">
      <xdr:nvSpPr>
        <xdr:cNvPr id="85" name="テキスト ボックス 84"/>
        <xdr:cNvSpPr txBox="1"/>
      </xdr:nvSpPr>
      <xdr:spPr>
        <a:xfrm>
          <a:off x="114300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120015</xdr:rowOff>
    </xdr:from>
    <xdr:to xmlns:xdr="http://schemas.openxmlformats.org/drawingml/2006/spreadsheetDrawing">
      <xdr:col>23</xdr:col>
      <xdr:colOff>184150</xdr:colOff>
      <xdr:row>40</xdr:row>
      <xdr:rowOff>53340</xdr:rowOff>
    </xdr:to>
    <xdr:sp macro="" textlink="">
      <xdr:nvSpPr>
        <xdr:cNvPr id="86" name="楕円 85"/>
        <xdr:cNvSpPr/>
      </xdr:nvSpPr>
      <xdr:spPr>
        <a:xfrm>
          <a:off x="4493260" y="65589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135255</xdr:rowOff>
    </xdr:from>
    <xdr:ext cx="762000" cy="238125"/>
    <xdr:sp macro="" textlink="">
      <xdr:nvSpPr>
        <xdr:cNvPr id="87" name="財政力該当値テキスト"/>
        <xdr:cNvSpPr txBox="1"/>
      </xdr:nvSpPr>
      <xdr:spPr>
        <a:xfrm>
          <a:off x="4615180" y="640905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73025</xdr:rowOff>
    </xdr:from>
    <xdr:to xmlns:xdr="http://schemas.openxmlformats.org/drawingml/2006/spreadsheetDrawing">
      <xdr:col>19</xdr:col>
      <xdr:colOff>184150</xdr:colOff>
      <xdr:row>40</xdr:row>
      <xdr:rowOff>6985</xdr:rowOff>
    </xdr:to>
    <xdr:sp macro="" textlink="">
      <xdr:nvSpPr>
        <xdr:cNvPr id="88" name="楕円 87"/>
        <xdr:cNvSpPr/>
      </xdr:nvSpPr>
      <xdr:spPr>
        <a:xfrm>
          <a:off x="3726180" y="6511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17145</xdr:rowOff>
    </xdr:from>
    <xdr:ext cx="736600" cy="238760"/>
    <xdr:sp macro="" textlink="">
      <xdr:nvSpPr>
        <xdr:cNvPr id="89" name="テキスト ボックス 88"/>
        <xdr:cNvSpPr txBox="1"/>
      </xdr:nvSpPr>
      <xdr:spPr>
        <a:xfrm>
          <a:off x="3431540" y="6290945"/>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73025</xdr:rowOff>
    </xdr:from>
    <xdr:to xmlns:xdr="http://schemas.openxmlformats.org/drawingml/2006/spreadsheetDrawing">
      <xdr:col>15</xdr:col>
      <xdr:colOff>133350</xdr:colOff>
      <xdr:row>40</xdr:row>
      <xdr:rowOff>6985</xdr:rowOff>
    </xdr:to>
    <xdr:sp macro="" textlink="">
      <xdr:nvSpPr>
        <xdr:cNvPr id="90" name="楕円 89"/>
        <xdr:cNvSpPr/>
      </xdr:nvSpPr>
      <xdr:spPr>
        <a:xfrm>
          <a:off x="2908300" y="6511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17145</xdr:rowOff>
    </xdr:from>
    <xdr:ext cx="756920" cy="238760"/>
    <xdr:sp macro="" textlink="">
      <xdr:nvSpPr>
        <xdr:cNvPr id="91" name="テキスト ボックス 90"/>
        <xdr:cNvSpPr txBox="1"/>
      </xdr:nvSpPr>
      <xdr:spPr>
        <a:xfrm>
          <a:off x="2613660" y="6290945"/>
          <a:ext cx="756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39</xdr:row>
      <xdr:rowOff>50800</xdr:rowOff>
    </xdr:from>
    <xdr:to xmlns:xdr="http://schemas.openxmlformats.org/drawingml/2006/spreadsheetDrawing">
      <xdr:col>11</xdr:col>
      <xdr:colOff>82550</xdr:colOff>
      <xdr:row>39</xdr:row>
      <xdr:rowOff>146050</xdr:rowOff>
    </xdr:to>
    <xdr:sp macro="" textlink="">
      <xdr:nvSpPr>
        <xdr:cNvPr id="92" name="楕円 91"/>
        <xdr:cNvSpPr/>
      </xdr:nvSpPr>
      <xdr:spPr>
        <a:xfrm>
          <a:off x="2106295" y="648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156845</xdr:rowOff>
    </xdr:from>
    <xdr:ext cx="762000" cy="238760"/>
    <xdr:sp macro="" textlink="">
      <xdr:nvSpPr>
        <xdr:cNvPr id="93" name="テキスト ボックス 92"/>
        <xdr:cNvSpPr txBox="1"/>
      </xdr:nvSpPr>
      <xdr:spPr>
        <a:xfrm>
          <a:off x="1795780" y="6265545"/>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28575</xdr:rowOff>
    </xdr:from>
    <xdr:to xmlns:xdr="http://schemas.openxmlformats.org/drawingml/2006/spreadsheetDrawing">
      <xdr:col>7</xdr:col>
      <xdr:colOff>31750</xdr:colOff>
      <xdr:row>39</xdr:row>
      <xdr:rowOff>124460</xdr:rowOff>
    </xdr:to>
    <xdr:sp macro="" textlink="">
      <xdr:nvSpPr>
        <xdr:cNvPr id="94" name="楕円 93"/>
        <xdr:cNvSpPr/>
      </xdr:nvSpPr>
      <xdr:spPr>
        <a:xfrm>
          <a:off x="1290320" y="646747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133985</xdr:rowOff>
    </xdr:from>
    <xdr:ext cx="756920" cy="240030"/>
    <xdr:sp macro="" textlink="">
      <xdr:nvSpPr>
        <xdr:cNvPr id="95" name="テキスト ボックス 94"/>
        <xdr:cNvSpPr txBox="1"/>
      </xdr:nvSpPr>
      <xdr:spPr>
        <a:xfrm>
          <a:off x="977900" y="6242685"/>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76835</xdr:rowOff>
    </xdr:from>
    <xdr:to xmlns:xdr="http://schemas.openxmlformats.org/drawingml/2006/spreadsheetDrawing">
      <xdr:col>27</xdr:col>
      <xdr:colOff>184150</xdr:colOff>
      <xdr:row>53</xdr:row>
      <xdr:rowOff>53340</xdr:rowOff>
    </xdr:to>
    <xdr:sp macro="" textlink="">
      <xdr:nvSpPr>
        <xdr:cNvPr id="96" name="正方形/長方形 95"/>
        <xdr:cNvSpPr/>
      </xdr:nvSpPr>
      <xdr:spPr>
        <a:xfrm>
          <a:off x="708660" y="8496935"/>
          <a:ext cx="465328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94615</xdr:rowOff>
    </xdr:from>
    <xdr:ext cx="1438275" cy="288925"/>
    <xdr:sp macro="" textlink="">
      <xdr:nvSpPr>
        <xdr:cNvPr id="97" name="テキスト ボックス 96"/>
        <xdr:cNvSpPr txBox="1"/>
      </xdr:nvSpPr>
      <xdr:spPr>
        <a:xfrm>
          <a:off x="1551305" y="8844915"/>
          <a:ext cx="1438275" cy="288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71120</xdr:rowOff>
    </xdr:from>
    <xdr:ext cx="1645920" cy="335280"/>
    <xdr:sp macro="" textlink="">
      <xdr:nvSpPr>
        <xdr:cNvPr id="98" name="テキスト ボックス 97"/>
        <xdr:cNvSpPr txBox="1"/>
      </xdr:nvSpPr>
      <xdr:spPr>
        <a:xfrm>
          <a:off x="2992755" y="8821420"/>
          <a:ext cx="1645920" cy="3352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156210</xdr:rowOff>
    </xdr:from>
    <xdr:to xmlns:xdr="http://schemas.openxmlformats.org/drawingml/2006/spreadsheetDrawing">
      <xdr:col>35</xdr:col>
      <xdr:colOff>95250</xdr:colOff>
      <xdr:row>54</xdr:row>
      <xdr:rowOff>71120</xdr:rowOff>
    </xdr:to>
    <xdr:sp macro="" textlink="">
      <xdr:nvSpPr>
        <xdr:cNvPr id="99" name="正方形/長方形 98"/>
        <xdr:cNvSpPr/>
      </xdr:nvSpPr>
      <xdr:spPr>
        <a:xfrm>
          <a:off x="5407660" y="8741410"/>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90170</xdr:rowOff>
    </xdr:to>
    <xdr:sp macro="" textlink="">
      <xdr:nvSpPr>
        <xdr:cNvPr id="100" name="正方形/長方形 99"/>
        <xdr:cNvSpPr/>
      </xdr:nvSpPr>
      <xdr:spPr>
        <a:xfrm>
          <a:off x="5407660" y="8927465"/>
          <a:ext cx="139954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156210</xdr:rowOff>
    </xdr:from>
    <xdr:to xmlns:xdr="http://schemas.openxmlformats.org/drawingml/2006/spreadsheetDrawing">
      <xdr:col>42</xdr:col>
      <xdr:colOff>25400</xdr:colOff>
      <xdr:row>54</xdr:row>
      <xdr:rowOff>71120</xdr:rowOff>
    </xdr:to>
    <xdr:sp macro="" textlink="">
      <xdr:nvSpPr>
        <xdr:cNvPr id="101" name="正方形/長方形 100"/>
        <xdr:cNvSpPr/>
      </xdr:nvSpPr>
      <xdr:spPr>
        <a:xfrm>
          <a:off x="6916420" y="8741410"/>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90170</xdr:rowOff>
    </xdr:to>
    <xdr:sp macro="" textlink="">
      <xdr:nvSpPr>
        <xdr:cNvPr id="102" name="正方形/長方形 101"/>
        <xdr:cNvSpPr/>
      </xdr:nvSpPr>
      <xdr:spPr>
        <a:xfrm>
          <a:off x="6916420" y="8927465"/>
          <a:ext cx="116332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156210</xdr:rowOff>
    </xdr:from>
    <xdr:to xmlns:xdr="http://schemas.openxmlformats.org/drawingml/2006/spreadsheetDrawing">
      <xdr:col>49</xdr:col>
      <xdr:colOff>19050</xdr:colOff>
      <xdr:row>54</xdr:row>
      <xdr:rowOff>71120</xdr:rowOff>
    </xdr:to>
    <xdr:sp macro="" textlink="">
      <xdr:nvSpPr>
        <xdr:cNvPr id="103" name="正方形/長方形 102"/>
        <xdr:cNvSpPr/>
      </xdr:nvSpPr>
      <xdr:spPr>
        <a:xfrm>
          <a:off x="8252460" y="8741410"/>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90170</xdr:rowOff>
    </xdr:to>
    <xdr:sp macro="" textlink="">
      <xdr:nvSpPr>
        <xdr:cNvPr id="104" name="正方形/長方形 103"/>
        <xdr:cNvSpPr/>
      </xdr:nvSpPr>
      <xdr:spPr>
        <a:xfrm>
          <a:off x="8252460" y="8927465"/>
          <a:ext cx="116332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149225</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229725"/>
          <a:ext cx="4653280" cy="23272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149225</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229725"/>
          <a:ext cx="5516880" cy="2327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149225</xdr:rowOff>
    </xdr:from>
    <xdr:to xmlns:xdr="http://schemas.openxmlformats.org/drawingml/2006/spreadsheetDrawing">
      <xdr:col>46</xdr:col>
      <xdr:colOff>188595</xdr:colOff>
      <xdr:row>57</xdr:row>
      <xdr:rowOff>66040</xdr:rowOff>
    </xdr:to>
    <xdr:sp macro="" textlink="">
      <xdr:nvSpPr>
        <xdr:cNvPr id="107" name="正方形/長方形 106"/>
        <xdr:cNvSpPr/>
      </xdr:nvSpPr>
      <xdr:spPr>
        <a:xfrm>
          <a:off x="5534660" y="9229725"/>
          <a:ext cx="347535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125095</xdr:rowOff>
    </xdr:from>
    <xdr:to xmlns:xdr="http://schemas.openxmlformats.org/drawingml/2006/spreadsheetDrawing">
      <xdr:col>56</xdr:col>
      <xdr:colOff>188595</xdr:colOff>
      <xdr:row>69</xdr:row>
      <xdr:rowOff>102235</xdr:rowOff>
    </xdr:to>
    <xdr:sp macro="" textlink="" fLocksText="0">
      <xdr:nvSpPr>
        <xdr:cNvPr id="108" name="テキスト ボックス 107"/>
        <xdr:cNvSpPr txBox="1"/>
      </xdr:nvSpPr>
      <xdr:spPr>
        <a:xfrm>
          <a:off x="5643880" y="9535795"/>
          <a:ext cx="5283835" cy="19583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経常収支比率は８６．８%（△５．２%）となり大幅に減少した。しかし、地方交付税の再算定や地方消費税の増加などの一時的な要因によるところが大きい。今後の歳入面での見通しとしては、合併算定替が終了し、生産年齢人口を中心とした人口減少に伴う税収の減少が見込まれるため、市民税法人税割おいては、令和元年度に超過税率を設ける等歳入確保の取り組みを行っている。</a:t>
          </a:r>
        </a:p>
        <a:p>
          <a:r>
            <a:rPr lang="ja-JP" altLang="en-US" sz="1100">
              <a:latin typeface="ＭＳ Ｐゴシック"/>
              <a:ea typeface="ＭＳ Ｐゴシック"/>
            </a:rPr>
            <a:t>　新型コロナウイルス感染症拡大の影響も重なり地方税の大幅な伸びは見込めず、また</a:t>
          </a:r>
          <a:r>
            <a:rPr lang="ja-JP" altLang="en-US" sz="1100">
              <a:solidFill>
                <a:srgbClr val="FF0000"/>
              </a:solidFill>
              <a:latin typeface="ＭＳ Ｐゴシック"/>
              <a:ea typeface="ＭＳ Ｐゴシック"/>
            </a:rPr>
            <a:t>普通交付税の合併算定替</a:t>
          </a:r>
          <a:r>
            <a:rPr lang="ja-JP" altLang="en-US" sz="1100">
              <a:latin typeface="ＭＳ Ｐゴシック"/>
              <a:ea typeface="ＭＳ Ｐゴシック"/>
            </a:rPr>
            <a:t>が終了されたことにより厳しい状況にはあるなか、経常一般財源等は減少する見込みである。財政構造の硬直化を抑制するため、今後とも事務事業の見直しを進め、経常経費の削減に努める。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130810</xdr:rowOff>
    </xdr:from>
    <xdr:ext cx="297815" cy="211455"/>
    <xdr:sp macro="" textlink="">
      <xdr:nvSpPr>
        <xdr:cNvPr id="109" name="テキスト ボックス 108"/>
        <xdr:cNvSpPr txBox="1"/>
      </xdr:nvSpPr>
      <xdr:spPr>
        <a:xfrm>
          <a:off x="670560" y="9046210"/>
          <a:ext cx="297815" cy="2114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27940</xdr:rowOff>
    </xdr:from>
    <xdr:ext cx="762000" cy="238125"/>
    <xdr:sp macro="" textlink="">
      <xdr:nvSpPr>
        <xdr:cNvPr id="111" name="テキスト ボックス 110"/>
        <xdr:cNvSpPr txBox="1"/>
      </xdr:nvSpPr>
      <xdr:spPr>
        <a:xfrm>
          <a:off x="0" y="1141984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104775</xdr:rowOff>
    </xdr:from>
    <xdr:to xmlns:xdr="http://schemas.openxmlformats.org/drawingml/2006/spreadsheetDrawing">
      <xdr:col>27</xdr:col>
      <xdr:colOff>184150</xdr:colOff>
      <xdr:row>67</xdr:row>
      <xdr:rowOff>104775</xdr:rowOff>
    </xdr:to>
    <xdr:cxnSp macro="">
      <xdr:nvCxnSpPr>
        <xdr:cNvPr id="112" name="直線コネクタ 111"/>
        <xdr:cNvCxnSpPr/>
      </xdr:nvCxnSpPr>
      <xdr:spPr>
        <a:xfrm>
          <a:off x="708660" y="111664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133350</xdr:rowOff>
    </xdr:from>
    <xdr:ext cx="762000" cy="240030"/>
    <xdr:sp macro="" textlink="">
      <xdr:nvSpPr>
        <xdr:cNvPr id="113" name="テキスト ボックス 112"/>
        <xdr:cNvSpPr txBox="1"/>
      </xdr:nvSpPr>
      <xdr:spPr>
        <a:xfrm>
          <a:off x="0" y="110299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48895</xdr:rowOff>
    </xdr:from>
    <xdr:to xmlns:xdr="http://schemas.openxmlformats.org/drawingml/2006/spreadsheetDrawing">
      <xdr:col>27</xdr:col>
      <xdr:colOff>184150</xdr:colOff>
      <xdr:row>65</xdr:row>
      <xdr:rowOff>48895</xdr:rowOff>
    </xdr:to>
    <xdr:cxnSp macro="">
      <xdr:nvCxnSpPr>
        <xdr:cNvPr id="114" name="直線コネクタ 113"/>
        <xdr:cNvCxnSpPr/>
      </xdr:nvCxnSpPr>
      <xdr:spPr>
        <a:xfrm>
          <a:off x="708660" y="107803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76200</xdr:rowOff>
    </xdr:from>
    <xdr:ext cx="762000" cy="243205"/>
    <xdr:sp macro="" textlink="">
      <xdr:nvSpPr>
        <xdr:cNvPr id="115" name="テキスト ボックス 114"/>
        <xdr:cNvSpPr txBox="1"/>
      </xdr:nvSpPr>
      <xdr:spPr>
        <a:xfrm>
          <a:off x="0" y="1064260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156210</xdr:rowOff>
    </xdr:from>
    <xdr:to xmlns:xdr="http://schemas.openxmlformats.org/drawingml/2006/spreadsheetDrawing">
      <xdr:col>27</xdr:col>
      <xdr:colOff>184150</xdr:colOff>
      <xdr:row>62</xdr:row>
      <xdr:rowOff>156210</xdr:rowOff>
    </xdr:to>
    <xdr:cxnSp macro="">
      <xdr:nvCxnSpPr>
        <xdr:cNvPr id="116" name="直線コネクタ 115"/>
        <xdr:cNvCxnSpPr/>
      </xdr:nvCxnSpPr>
      <xdr:spPr>
        <a:xfrm>
          <a:off x="708660" y="103924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20955</xdr:rowOff>
    </xdr:from>
    <xdr:ext cx="762000" cy="242570"/>
    <xdr:sp macro="" textlink="">
      <xdr:nvSpPr>
        <xdr:cNvPr id="117" name="テキスト ボックス 116"/>
        <xdr:cNvSpPr txBox="1"/>
      </xdr:nvSpPr>
      <xdr:spPr>
        <a:xfrm>
          <a:off x="0" y="1025715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100330</xdr:rowOff>
    </xdr:from>
    <xdr:to xmlns:xdr="http://schemas.openxmlformats.org/drawingml/2006/spreadsheetDrawing">
      <xdr:col>27</xdr:col>
      <xdr:colOff>184150</xdr:colOff>
      <xdr:row>60</xdr:row>
      <xdr:rowOff>100330</xdr:rowOff>
    </xdr:to>
    <xdr:cxnSp macro="">
      <xdr:nvCxnSpPr>
        <xdr:cNvPr id="118" name="直線コネクタ 117"/>
        <xdr:cNvCxnSpPr/>
      </xdr:nvCxnSpPr>
      <xdr:spPr>
        <a:xfrm>
          <a:off x="708660" y="10006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127000</xdr:rowOff>
    </xdr:from>
    <xdr:ext cx="762000" cy="241935"/>
    <xdr:sp macro="" textlink="">
      <xdr:nvSpPr>
        <xdr:cNvPr id="119" name="テキスト ボックス 118"/>
        <xdr:cNvSpPr txBox="1"/>
      </xdr:nvSpPr>
      <xdr:spPr>
        <a:xfrm>
          <a:off x="0" y="986790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42545</xdr:rowOff>
    </xdr:from>
    <xdr:to xmlns:xdr="http://schemas.openxmlformats.org/drawingml/2006/spreadsheetDrawing">
      <xdr:col>27</xdr:col>
      <xdr:colOff>184150</xdr:colOff>
      <xdr:row>58</xdr:row>
      <xdr:rowOff>42545</xdr:rowOff>
    </xdr:to>
    <xdr:cxnSp macro="">
      <xdr:nvCxnSpPr>
        <xdr:cNvPr id="120" name="直線コネクタ 119"/>
        <xdr:cNvCxnSpPr/>
      </xdr:nvCxnSpPr>
      <xdr:spPr>
        <a:xfrm>
          <a:off x="708660" y="96183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70485</xdr:rowOff>
    </xdr:from>
    <xdr:ext cx="762000" cy="241300"/>
    <xdr:sp macro="" textlink="">
      <xdr:nvSpPr>
        <xdr:cNvPr id="121" name="テキスト ボックス 120"/>
        <xdr:cNvSpPr txBox="1"/>
      </xdr:nvSpPr>
      <xdr:spPr>
        <a:xfrm>
          <a:off x="0" y="94811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149225</xdr:rowOff>
    </xdr:from>
    <xdr:to xmlns:xdr="http://schemas.openxmlformats.org/drawingml/2006/spreadsheetDrawing">
      <xdr:col>27</xdr:col>
      <xdr:colOff>184150</xdr:colOff>
      <xdr:row>55</xdr:row>
      <xdr:rowOff>149225</xdr:rowOff>
    </xdr:to>
    <xdr:cxnSp macro="">
      <xdr:nvCxnSpPr>
        <xdr:cNvPr id="122" name="直線コネクタ 121"/>
        <xdr:cNvCxnSpPr/>
      </xdr:nvCxnSpPr>
      <xdr:spPr>
        <a:xfrm>
          <a:off x="708660" y="92297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40030"/>
    <xdr:sp macro="" textlink="">
      <xdr:nvSpPr>
        <xdr:cNvPr id="123" name="テキスト ボックス 122"/>
        <xdr:cNvSpPr txBox="1"/>
      </xdr:nvSpPr>
      <xdr:spPr>
        <a:xfrm>
          <a:off x="0" y="909637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149225</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229725"/>
          <a:ext cx="4653280" cy="2327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99695</xdr:rowOff>
    </xdr:from>
    <xdr:to xmlns:xdr="http://schemas.openxmlformats.org/drawingml/2006/spreadsheetDrawing">
      <xdr:col>23</xdr:col>
      <xdr:colOff>133350</xdr:colOff>
      <xdr:row>66</xdr:row>
      <xdr:rowOff>54610</xdr:rowOff>
    </xdr:to>
    <xdr:cxnSp macro="">
      <xdr:nvCxnSpPr>
        <xdr:cNvPr id="125" name="直線コネクタ 124"/>
        <xdr:cNvCxnSpPr/>
      </xdr:nvCxnSpPr>
      <xdr:spPr>
        <a:xfrm flipV="1">
          <a:off x="4544060" y="9510395"/>
          <a:ext cx="0" cy="1440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28575</xdr:rowOff>
    </xdr:from>
    <xdr:ext cx="762000" cy="238125"/>
    <xdr:sp macro="" textlink="">
      <xdr:nvSpPr>
        <xdr:cNvPr id="126" name="財政構造の弾力性最小値テキスト"/>
        <xdr:cNvSpPr txBox="1"/>
      </xdr:nvSpPr>
      <xdr:spPr>
        <a:xfrm>
          <a:off x="4615180" y="1092517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54610</xdr:rowOff>
    </xdr:from>
    <xdr:to xmlns:xdr="http://schemas.openxmlformats.org/drawingml/2006/spreadsheetDrawing">
      <xdr:col>24</xdr:col>
      <xdr:colOff>12700</xdr:colOff>
      <xdr:row>66</xdr:row>
      <xdr:rowOff>54610</xdr:rowOff>
    </xdr:to>
    <xdr:cxnSp macro="">
      <xdr:nvCxnSpPr>
        <xdr:cNvPr id="127" name="直線コネクタ 126"/>
        <xdr:cNvCxnSpPr/>
      </xdr:nvCxnSpPr>
      <xdr:spPr>
        <a:xfrm>
          <a:off x="4455160" y="10951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18415</xdr:rowOff>
    </xdr:from>
    <xdr:ext cx="762000" cy="241935"/>
    <xdr:sp macro="" textlink="">
      <xdr:nvSpPr>
        <xdr:cNvPr id="128" name="財政構造の弾力性最大値テキスト"/>
        <xdr:cNvSpPr txBox="1"/>
      </xdr:nvSpPr>
      <xdr:spPr>
        <a:xfrm>
          <a:off x="4615180" y="926401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99695</xdr:rowOff>
    </xdr:from>
    <xdr:to xmlns:xdr="http://schemas.openxmlformats.org/drawingml/2006/spreadsheetDrawing">
      <xdr:col>24</xdr:col>
      <xdr:colOff>12700</xdr:colOff>
      <xdr:row>57</xdr:row>
      <xdr:rowOff>99695</xdr:rowOff>
    </xdr:to>
    <xdr:cxnSp macro="">
      <xdr:nvCxnSpPr>
        <xdr:cNvPr id="129" name="直線コネクタ 128"/>
        <xdr:cNvCxnSpPr/>
      </xdr:nvCxnSpPr>
      <xdr:spPr>
        <a:xfrm>
          <a:off x="4455160" y="95103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73660</xdr:rowOff>
    </xdr:from>
    <xdr:to xmlns:xdr="http://schemas.openxmlformats.org/drawingml/2006/spreadsheetDrawing">
      <xdr:col>23</xdr:col>
      <xdr:colOff>133350</xdr:colOff>
      <xdr:row>63</xdr:row>
      <xdr:rowOff>145415</xdr:rowOff>
    </xdr:to>
    <xdr:cxnSp macro="">
      <xdr:nvCxnSpPr>
        <xdr:cNvPr id="130" name="直線コネクタ 129"/>
        <xdr:cNvCxnSpPr/>
      </xdr:nvCxnSpPr>
      <xdr:spPr>
        <a:xfrm flipV="1">
          <a:off x="3776980" y="10144760"/>
          <a:ext cx="76708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15875</xdr:rowOff>
    </xdr:from>
    <xdr:ext cx="762000" cy="240030"/>
    <xdr:sp macro="" textlink="">
      <xdr:nvSpPr>
        <xdr:cNvPr id="131" name="財政構造の弾力性平均値テキスト"/>
        <xdr:cNvSpPr txBox="1"/>
      </xdr:nvSpPr>
      <xdr:spPr>
        <a:xfrm>
          <a:off x="4615180" y="10086975"/>
          <a:ext cx="76200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40640</xdr:rowOff>
    </xdr:from>
    <xdr:to xmlns:xdr="http://schemas.openxmlformats.org/drawingml/2006/spreadsheetDrawing">
      <xdr:col>23</xdr:col>
      <xdr:colOff>184150</xdr:colOff>
      <xdr:row>61</xdr:row>
      <xdr:rowOff>137160</xdr:rowOff>
    </xdr:to>
    <xdr:sp macro="" textlink="">
      <xdr:nvSpPr>
        <xdr:cNvPr id="132" name="フローチャート: 判断 131"/>
        <xdr:cNvSpPr/>
      </xdr:nvSpPr>
      <xdr:spPr>
        <a:xfrm>
          <a:off x="4493260" y="101117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92075</xdr:rowOff>
    </xdr:from>
    <xdr:to xmlns:xdr="http://schemas.openxmlformats.org/drawingml/2006/spreadsheetDrawing">
      <xdr:col>19</xdr:col>
      <xdr:colOff>133350</xdr:colOff>
      <xdr:row>63</xdr:row>
      <xdr:rowOff>145415</xdr:rowOff>
    </xdr:to>
    <xdr:cxnSp macro="">
      <xdr:nvCxnSpPr>
        <xdr:cNvPr id="133" name="直線コネクタ 132"/>
        <xdr:cNvCxnSpPr/>
      </xdr:nvCxnSpPr>
      <xdr:spPr>
        <a:xfrm>
          <a:off x="2959100" y="10493375"/>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45085</xdr:rowOff>
    </xdr:from>
    <xdr:to xmlns:xdr="http://schemas.openxmlformats.org/drawingml/2006/spreadsheetDrawing">
      <xdr:col>19</xdr:col>
      <xdr:colOff>184150</xdr:colOff>
      <xdr:row>63</xdr:row>
      <xdr:rowOff>140335</xdr:rowOff>
    </xdr:to>
    <xdr:sp macro="" textlink="">
      <xdr:nvSpPr>
        <xdr:cNvPr id="134" name="フローチャート: 判断 133"/>
        <xdr:cNvSpPr/>
      </xdr:nvSpPr>
      <xdr:spPr>
        <a:xfrm>
          <a:off x="3726180" y="10446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149860</xdr:rowOff>
    </xdr:from>
    <xdr:ext cx="736600" cy="239395"/>
    <xdr:sp macro="" textlink="">
      <xdr:nvSpPr>
        <xdr:cNvPr id="135" name="テキスト ボックス 134"/>
        <xdr:cNvSpPr txBox="1"/>
      </xdr:nvSpPr>
      <xdr:spPr>
        <a:xfrm>
          <a:off x="3431540" y="10220960"/>
          <a:ext cx="7366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61595</xdr:rowOff>
    </xdr:from>
    <xdr:to xmlns:xdr="http://schemas.openxmlformats.org/drawingml/2006/spreadsheetDrawing">
      <xdr:col>15</xdr:col>
      <xdr:colOff>82550</xdr:colOff>
      <xdr:row>63</xdr:row>
      <xdr:rowOff>92075</xdr:rowOff>
    </xdr:to>
    <xdr:cxnSp macro="">
      <xdr:nvCxnSpPr>
        <xdr:cNvPr id="136" name="直線コネクタ 135"/>
        <xdr:cNvCxnSpPr/>
      </xdr:nvCxnSpPr>
      <xdr:spPr>
        <a:xfrm>
          <a:off x="2141220" y="10462895"/>
          <a:ext cx="8178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127000</xdr:rowOff>
    </xdr:from>
    <xdr:to xmlns:xdr="http://schemas.openxmlformats.org/drawingml/2006/spreadsheetDrawing">
      <xdr:col>15</xdr:col>
      <xdr:colOff>133350</xdr:colOff>
      <xdr:row>64</xdr:row>
      <xdr:rowOff>61595</xdr:rowOff>
    </xdr:to>
    <xdr:sp macro="" textlink="">
      <xdr:nvSpPr>
        <xdr:cNvPr id="137" name="フローチャート: 判断 136"/>
        <xdr:cNvSpPr/>
      </xdr:nvSpPr>
      <xdr:spPr>
        <a:xfrm>
          <a:off x="2908300" y="10528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48260</xdr:rowOff>
    </xdr:from>
    <xdr:ext cx="756920" cy="241300"/>
    <xdr:sp macro="" textlink="">
      <xdr:nvSpPr>
        <xdr:cNvPr id="138" name="テキスト ボックス 137"/>
        <xdr:cNvSpPr txBox="1"/>
      </xdr:nvSpPr>
      <xdr:spPr>
        <a:xfrm>
          <a:off x="2613660" y="10614660"/>
          <a:ext cx="756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62</xdr:row>
      <xdr:rowOff>132715</xdr:rowOff>
    </xdr:from>
    <xdr:to xmlns:xdr="http://schemas.openxmlformats.org/drawingml/2006/spreadsheetDrawing">
      <xdr:col>11</xdr:col>
      <xdr:colOff>31750</xdr:colOff>
      <xdr:row>63</xdr:row>
      <xdr:rowOff>61595</xdr:rowOff>
    </xdr:to>
    <xdr:cxnSp macro="">
      <xdr:nvCxnSpPr>
        <xdr:cNvPr id="139" name="直線コネクタ 138"/>
        <xdr:cNvCxnSpPr/>
      </xdr:nvCxnSpPr>
      <xdr:spPr>
        <a:xfrm>
          <a:off x="1339215" y="10368915"/>
          <a:ext cx="80200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63</xdr:row>
      <xdr:rowOff>73660</xdr:rowOff>
    </xdr:from>
    <xdr:to xmlns:xdr="http://schemas.openxmlformats.org/drawingml/2006/spreadsheetDrawing">
      <xdr:col>11</xdr:col>
      <xdr:colOff>82550</xdr:colOff>
      <xdr:row>64</xdr:row>
      <xdr:rowOff>7620</xdr:rowOff>
    </xdr:to>
    <xdr:sp macro="" textlink="">
      <xdr:nvSpPr>
        <xdr:cNvPr id="140" name="フローチャート: 判断 139"/>
        <xdr:cNvSpPr/>
      </xdr:nvSpPr>
      <xdr:spPr>
        <a:xfrm>
          <a:off x="2106295" y="1047496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156845</xdr:rowOff>
    </xdr:from>
    <xdr:ext cx="762000" cy="238760"/>
    <xdr:sp macro="" textlink="">
      <xdr:nvSpPr>
        <xdr:cNvPr id="141" name="テキスト ボックス 140"/>
        <xdr:cNvSpPr txBox="1"/>
      </xdr:nvSpPr>
      <xdr:spPr>
        <a:xfrm>
          <a:off x="1795780" y="10558145"/>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129540</xdr:rowOff>
    </xdr:from>
    <xdr:to xmlns:xdr="http://schemas.openxmlformats.org/drawingml/2006/spreadsheetDrawing">
      <xdr:col>7</xdr:col>
      <xdr:colOff>31750</xdr:colOff>
      <xdr:row>63</xdr:row>
      <xdr:rowOff>64770</xdr:rowOff>
    </xdr:to>
    <xdr:sp macro="" textlink="">
      <xdr:nvSpPr>
        <xdr:cNvPr id="142" name="フローチャート: 判断 141"/>
        <xdr:cNvSpPr/>
      </xdr:nvSpPr>
      <xdr:spPr>
        <a:xfrm>
          <a:off x="1290320" y="10365740"/>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50165</xdr:rowOff>
    </xdr:from>
    <xdr:ext cx="756920" cy="238760"/>
    <xdr:sp macro="" textlink="">
      <xdr:nvSpPr>
        <xdr:cNvPr id="143" name="テキスト ボックス 142"/>
        <xdr:cNvSpPr txBox="1"/>
      </xdr:nvSpPr>
      <xdr:spPr>
        <a:xfrm>
          <a:off x="977900" y="10451465"/>
          <a:ext cx="756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158115</xdr:rowOff>
    </xdr:from>
    <xdr:ext cx="761365" cy="241300"/>
    <xdr:sp macro="" textlink="">
      <xdr:nvSpPr>
        <xdr:cNvPr id="144" name="テキスト ボックス 143"/>
        <xdr:cNvSpPr txBox="1"/>
      </xdr:nvSpPr>
      <xdr:spPr>
        <a:xfrm>
          <a:off x="434594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158115</xdr:rowOff>
    </xdr:from>
    <xdr:ext cx="761365" cy="241300"/>
    <xdr:sp macro="" textlink="">
      <xdr:nvSpPr>
        <xdr:cNvPr id="145" name="テキスト ボックス 144"/>
        <xdr:cNvSpPr txBox="1"/>
      </xdr:nvSpPr>
      <xdr:spPr>
        <a:xfrm>
          <a:off x="357886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158115</xdr:rowOff>
    </xdr:from>
    <xdr:ext cx="756285" cy="241300"/>
    <xdr:sp macro="" textlink="">
      <xdr:nvSpPr>
        <xdr:cNvPr id="146" name="テキスト ボックス 145"/>
        <xdr:cNvSpPr txBox="1"/>
      </xdr:nvSpPr>
      <xdr:spPr>
        <a:xfrm>
          <a:off x="2760980" y="11550015"/>
          <a:ext cx="7562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158115</xdr:rowOff>
    </xdr:from>
    <xdr:ext cx="761365" cy="241300"/>
    <xdr:sp macro="" textlink="">
      <xdr:nvSpPr>
        <xdr:cNvPr id="147" name="テキスト ボックス 146"/>
        <xdr:cNvSpPr txBox="1"/>
      </xdr:nvSpPr>
      <xdr:spPr>
        <a:xfrm>
          <a:off x="194310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158115</xdr:rowOff>
    </xdr:from>
    <xdr:ext cx="761365" cy="241300"/>
    <xdr:sp macro="" textlink="">
      <xdr:nvSpPr>
        <xdr:cNvPr id="148" name="テキスト ボックス 147"/>
        <xdr:cNvSpPr txBox="1"/>
      </xdr:nvSpPr>
      <xdr:spPr>
        <a:xfrm>
          <a:off x="114300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27940</xdr:rowOff>
    </xdr:from>
    <xdr:to xmlns:xdr="http://schemas.openxmlformats.org/drawingml/2006/spreadsheetDrawing">
      <xdr:col>23</xdr:col>
      <xdr:colOff>184150</xdr:colOff>
      <xdr:row>61</xdr:row>
      <xdr:rowOff>123190</xdr:rowOff>
    </xdr:to>
    <xdr:sp macro="" textlink="">
      <xdr:nvSpPr>
        <xdr:cNvPr id="149" name="楕円 148"/>
        <xdr:cNvSpPr/>
      </xdr:nvSpPr>
      <xdr:spPr>
        <a:xfrm>
          <a:off x="4493260" y="10099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41275</xdr:rowOff>
    </xdr:from>
    <xdr:ext cx="762000" cy="242570"/>
    <xdr:sp macro="" textlink="">
      <xdr:nvSpPr>
        <xdr:cNvPr id="150" name="財政構造の弾力性該当値テキスト"/>
        <xdr:cNvSpPr txBox="1"/>
      </xdr:nvSpPr>
      <xdr:spPr>
        <a:xfrm>
          <a:off x="4615180" y="994727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97155</xdr:rowOff>
    </xdr:from>
    <xdr:to xmlns:xdr="http://schemas.openxmlformats.org/drawingml/2006/spreadsheetDrawing">
      <xdr:col>19</xdr:col>
      <xdr:colOff>184150</xdr:colOff>
      <xdr:row>64</xdr:row>
      <xdr:rowOff>31750</xdr:rowOff>
    </xdr:to>
    <xdr:sp macro="" textlink="">
      <xdr:nvSpPr>
        <xdr:cNvPr id="151" name="楕円 150"/>
        <xdr:cNvSpPr/>
      </xdr:nvSpPr>
      <xdr:spPr>
        <a:xfrm>
          <a:off x="3726180" y="104984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17145</xdr:rowOff>
    </xdr:from>
    <xdr:ext cx="736600" cy="238760"/>
    <xdr:sp macro="" textlink="">
      <xdr:nvSpPr>
        <xdr:cNvPr id="152" name="テキスト ボックス 151"/>
        <xdr:cNvSpPr txBox="1"/>
      </xdr:nvSpPr>
      <xdr:spPr>
        <a:xfrm>
          <a:off x="3431540" y="10583545"/>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45085</xdr:rowOff>
    </xdr:from>
    <xdr:to xmlns:xdr="http://schemas.openxmlformats.org/drawingml/2006/spreadsheetDrawing">
      <xdr:col>15</xdr:col>
      <xdr:colOff>133350</xdr:colOff>
      <xdr:row>63</xdr:row>
      <xdr:rowOff>140335</xdr:rowOff>
    </xdr:to>
    <xdr:sp macro="" textlink="">
      <xdr:nvSpPr>
        <xdr:cNvPr id="153" name="楕円 152"/>
        <xdr:cNvSpPr/>
      </xdr:nvSpPr>
      <xdr:spPr>
        <a:xfrm>
          <a:off x="2908300" y="10446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149860</xdr:rowOff>
    </xdr:from>
    <xdr:ext cx="756920" cy="239395"/>
    <xdr:sp macro="" textlink="">
      <xdr:nvSpPr>
        <xdr:cNvPr id="154" name="テキスト ボックス 153"/>
        <xdr:cNvSpPr txBox="1"/>
      </xdr:nvSpPr>
      <xdr:spPr>
        <a:xfrm>
          <a:off x="2613660" y="10220960"/>
          <a:ext cx="75692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63</xdr:row>
      <xdr:rowOff>14605</xdr:rowOff>
    </xdr:from>
    <xdr:to xmlns:xdr="http://schemas.openxmlformats.org/drawingml/2006/spreadsheetDrawing">
      <xdr:col>11</xdr:col>
      <xdr:colOff>82550</xdr:colOff>
      <xdr:row>63</xdr:row>
      <xdr:rowOff>109220</xdr:rowOff>
    </xdr:to>
    <xdr:sp macro="" textlink="">
      <xdr:nvSpPr>
        <xdr:cNvPr id="155" name="楕円 154"/>
        <xdr:cNvSpPr/>
      </xdr:nvSpPr>
      <xdr:spPr>
        <a:xfrm>
          <a:off x="2106295" y="1041590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120015</xdr:rowOff>
    </xdr:from>
    <xdr:ext cx="762000" cy="239395"/>
    <xdr:sp macro="" textlink="">
      <xdr:nvSpPr>
        <xdr:cNvPr id="156" name="テキスト ボックス 155"/>
        <xdr:cNvSpPr txBox="1"/>
      </xdr:nvSpPr>
      <xdr:spPr>
        <a:xfrm>
          <a:off x="1795780" y="10191115"/>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85090</xdr:rowOff>
    </xdr:from>
    <xdr:to xmlns:xdr="http://schemas.openxmlformats.org/drawingml/2006/spreadsheetDrawing">
      <xdr:col>7</xdr:col>
      <xdr:colOff>31750</xdr:colOff>
      <xdr:row>63</xdr:row>
      <xdr:rowOff>18415</xdr:rowOff>
    </xdr:to>
    <xdr:sp macro="" textlink="">
      <xdr:nvSpPr>
        <xdr:cNvPr id="157" name="楕円 156"/>
        <xdr:cNvSpPr/>
      </xdr:nvSpPr>
      <xdr:spPr>
        <a:xfrm>
          <a:off x="1290320" y="10321290"/>
          <a:ext cx="838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28575</xdr:rowOff>
    </xdr:from>
    <xdr:ext cx="756920" cy="238125"/>
    <xdr:sp macro="" textlink="">
      <xdr:nvSpPr>
        <xdr:cNvPr id="158" name="テキスト ボックス 157"/>
        <xdr:cNvSpPr txBox="1"/>
      </xdr:nvSpPr>
      <xdr:spPr>
        <a:xfrm>
          <a:off x="977900" y="10099675"/>
          <a:ext cx="7569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113030</xdr:rowOff>
    </xdr:from>
    <xdr:to xmlns:xdr="http://schemas.openxmlformats.org/drawingml/2006/spreadsheetDrawing">
      <xdr:col>27</xdr:col>
      <xdr:colOff>184150</xdr:colOff>
      <xdr:row>75</xdr:row>
      <xdr:rowOff>90170</xdr:rowOff>
    </xdr:to>
    <xdr:sp macro="" textlink="">
      <xdr:nvSpPr>
        <xdr:cNvPr id="159" name="正方形/長方形 158"/>
        <xdr:cNvSpPr/>
      </xdr:nvSpPr>
      <xdr:spPr>
        <a:xfrm>
          <a:off x="708660" y="12165330"/>
          <a:ext cx="4653280" cy="307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130810</xdr:rowOff>
    </xdr:from>
    <xdr:ext cx="3218815" cy="291465"/>
    <xdr:sp macro="" textlink="">
      <xdr:nvSpPr>
        <xdr:cNvPr id="160" name="テキスト ボックス 159"/>
        <xdr:cNvSpPr txBox="1"/>
      </xdr:nvSpPr>
      <xdr:spPr>
        <a:xfrm>
          <a:off x="750570" y="12513310"/>
          <a:ext cx="321881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106680</xdr:rowOff>
    </xdr:from>
    <xdr:ext cx="1645285" cy="336550"/>
    <xdr:sp macro="" textlink="">
      <xdr:nvSpPr>
        <xdr:cNvPr id="161" name="テキスト ボックス 160"/>
        <xdr:cNvSpPr txBox="1"/>
      </xdr:nvSpPr>
      <xdr:spPr>
        <a:xfrm>
          <a:off x="3811270" y="12489180"/>
          <a:ext cx="164528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[213,427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29845</xdr:rowOff>
    </xdr:from>
    <xdr:to xmlns:xdr="http://schemas.openxmlformats.org/drawingml/2006/spreadsheetDrawing">
      <xdr:col>35</xdr:col>
      <xdr:colOff>95250</xdr:colOff>
      <xdr:row>76</xdr:row>
      <xdr:rowOff>106680</xdr:rowOff>
    </xdr:to>
    <xdr:sp macro="" textlink="">
      <xdr:nvSpPr>
        <xdr:cNvPr id="162" name="正方形/長方形 161"/>
        <xdr:cNvSpPr/>
      </xdr:nvSpPr>
      <xdr:spPr>
        <a:xfrm>
          <a:off x="5407660" y="12412345"/>
          <a:ext cx="13995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48260</xdr:rowOff>
    </xdr:from>
    <xdr:to xmlns:xdr="http://schemas.openxmlformats.org/drawingml/2006/spreadsheetDrawing">
      <xdr:col>35</xdr:col>
      <xdr:colOff>95250</xdr:colOff>
      <xdr:row>77</xdr:row>
      <xdr:rowOff>125095</xdr:rowOff>
    </xdr:to>
    <xdr:sp macro="" textlink="">
      <xdr:nvSpPr>
        <xdr:cNvPr id="163" name="正方形/長方形 162"/>
        <xdr:cNvSpPr/>
      </xdr:nvSpPr>
      <xdr:spPr>
        <a:xfrm>
          <a:off x="5407660" y="12595860"/>
          <a:ext cx="13995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29845</xdr:rowOff>
    </xdr:from>
    <xdr:to xmlns:xdr="http://schemas.openxmlformats.org/drawingml/2006/spreadsheetDrawing">
      <xdr:col>42</xdr:col>
      <xdr:colOff>25400</xdr:colOff>
      <xdr:row>76</xdr:row>
      <xdr:rowOff>106680</xdr:rowOff>
    </xdr:to>
    <xdr:sp macro="" textlink="">
      <xdr:nvSpPr>
        <xdr:cNvPr id="164" name="正方形/長方形 163"/>
        <xdr:cNvSpPr/>
      </xdr:nvSpPr>
      <xdr:spPr>
        <a:xfrm>
          <a:off x="6916420" y="1241234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48260</xdr:rowOff>
    </xdr:from>
    <xdr:to xmlns:xdr="http://schemas.openxmlformats.org/drawingml/2006/spreadsheetDrawing">
      <xdr:col>42</xdr:col>
      <xdr:colOff>25400</xdr:colOff>
      <xdr:row>77</xdr:row>
      <xdr:rowOff>125095</xdr:rowOff>
    </xdr:to>
    <xdr:sp macro="" textlink="">
      <xdr:nvSpPr>
        <xdr:cNvPr id="165" name="正方形/長方形 164"/>
        <xdr:cNvSpPr/>
      </xdr:nvSpPr>
      <xdr:spPr>
        <a:xfrm>
          <a:off x="6916420" y="12595860"/>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29845</xdr:rowOff>
    </xdr:from>
    <xdr:to xmlns:xdr="http://schemas.openxmlformats.org/drawingml/2006/spreadsheetDrawing">
      <xdr:col>49</xdr:col>
      <xdr:colOff>19050</xdr:colOff>
      <xdr:row>76</xdr:row>
      <xdr:rowOff>106680</xdr:rowOff>
    </xdr:to>
    <xdr:sp macro="" textlink="">
      <xdr:nvSpPr>
        <xdr:cNvPr id="166" name="正方形/長方形 165"/>
        <xdr:cNvSpPr/>
      </xdr:nvSpPr>
      <xdr:spPr>
        <a:xfrm>
          <a:off x="8252460" y="1241234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6350</xdr:colOff>
      <xdr:row>76</xdr:row>
      <xdr:rowOff>48260</xdr:rowOff>
    </xdr:from>
    <xdr:to xmlns:xdr="http://schemas.openxmlformats.org/drawingml/2006/spreadsheetDrawing">
      <xdr:col>49</xdr:col>
      <xdr:colOff>19050</xdr:colOff>
      <xdr:row>77</xdr:row>
      <xdr:rowOff>125095</xdr:rowOff>
    </xdr:to>
    <xdr:sp macro="" textlink="">
      <xdr:nvSpPr>
        <xdr:cNvPr id="167" name="正方形/長方形 166"/>
        <xdr:cNvSpPr/>
      </xdr:nvSpPr>
      <xdr:spPr>
        <a:xfrm>
          <a:off x="8252460" y="12595860"/>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23495</xdr:rowOff>
    </xdr:from>
    <xdr:to xmlns:xdr="http://schemas.openxmlformats.org/drawingml/2006/spreadsheetDrawing">
      <xdr:col>27</xdr:col>
      <xdr:colOff>184150</xdr:colOff>
      <xdr:row>92</xdr:row>
      <xdr:rowOff>36195</xdr:rowOff>
    </xdr:to>
    <xdr:sp macro="" textlink="">
      <xdr:nvSpPr>
        <xdr:cNvPr id="168" name="正方形/長方形 167"/>
        <xdr:cNvSpPr/>
      </xdr:nvSpPr>
      <xdr:spPr>
        <a:xfrm>
          <a:off x="708660" y="1290129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23495</xdr:rowOff>
    </xdr:from>
    <xdr:to xmlns:xdr="http://schemas.openxmlformats.org/drawingml/2006/spreadsheetDrawing">
      <xdr:col>57</xdr:col>
      <xdr:colOff>120650</xdr:colOff>
      <xdr:row>92</xdr:row>
      <xdr:rowOff>36195</xdr:rowOff>
    </xdr:to>
    <xdr:sp macro="" textlink="">
      <xdr:nvSpPr>
        <xdr:cNvPr id="169" name="正方形/長方形 168"/>
        <xdr:cNvSpPr/>
      </xdr:nvSpPr>
      <xdr:spPr>
        <a:xfrm>
          <a:off x="5534660" y="1290129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23495</xdr:rowOff>
    </xdr:from>
    <xdr:to xmlns:xdr="http://schemas.openxmlformats.org/drawingml/2006/spreadsheetDrawing">
      <xdr:col>46</xdr:col>
      <xdr:colOff>188595</xdr:colOff>
      <xdr:row>79</xdr:row>
      <xdr:rowOff>102235</xdr:rowOff>
    </xdr:to>
    <xdr:sp macro="" textlink="">
      <xdr:nvSpPr>
        <xdr:cNvPr id="170" name="正方形/長方形 169"/>
        <xdr:cNvSpPr/>
      </xdr:nvSpPr>
      <xdr:spPr>
        <a:xfrm>
          <a:off x="5534660" y="12901295"/>
          <a:ext cx="347535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137160</xdr:rowOff>
    </xdr:to>
    <xdr:sp macro="" textlink="" fLocksText="0">
      <xdr:nvSpPr>
        <xdr:cNvPr id="171" name="テキスト ボックス 170"/>
        <xdr:cNvSpPr txBox="1"/>
      </xdr:nvSpPr>
      <xdr:spPr>
        <a:xfrm>
          <a:off x="5643880" y="13208000"/>
          <a:ext cx="5283835" cy="19532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人口1人当たり人件費・物件費等決算額は、前年度に比べ１２，９９３円増え、依然として類似団体平均を上回っている状況である。</a:t>
          </a:r>
        </a:p>
        <a:p>
          <a:r>
            <a:rPr lang="ja-JP" altLang="en-US" sz="1200">
              <a:latin typeface="ＭＳ Ｐゴシック"/>
              <a:ea typeface="ＭＳ Ｐゴシック"/>
            </a:rPr>
            <a:t>　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て廃止、譲渡などの整理を継続し、更なる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250" cy="210820"/>
    <xdr:sp macro="" textlink="">
      <xdr:nvSpPr>
        <xdr:cNvPr id="172" name="テキスト ボックス 171"/>
        <xdr:cNvSpPr txBox="1"/>
      </xdr:nvSpPr>
      <xdr:spPr>
        <a:xfrm>
          <a:off x="670560" y="12718415"/>
          <a:ext cx="349250"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36195</xdr:rowOff>
    </xdr:from>
    <xdr:to xmlns:xdr="http://schemas.openxmlformats.org/drawingml/2006/spreadsheetDrawing">
      <xdr:col>27</xdr:col>
      <xdr:colOff>184150</xdr:colOff>
      <xdr:row>92</xdr:row>
      <xdr:rowOff>36195</xdr:rowOff>
    </xdr:to>
    <xdr:cxnSp macro="">
      <xdr:nvCxnSpPr>
        <xdr:cNvPr id="173" name="直線コネクタ 172"/>
        <xdr:cNvCxnSpPr/>
      </xdr:nvCxnSpPr>
      <xdr:spPr>
        <a:xfrm>
          <a:off x="708660" y="152253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63500</xdr:rowOff>
    </xdr:from>
    <xdr:ext cx="762000" cy="238760"/>
    <xdr:sp macro="" textlink="">
      <xdr:nvSpPr>
        <xdr:cNvPr id="174" name="テキスト ボックス 173"/>
        <xdr:cNvSpPr txBox="1"/>
      </xdr:nvSpPr>
      <xdr:spPr>
        <a:xfrm>
          <a:off x="0" y="1508760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141605</xdr:rowOff>
    </xdr:from>
    <xdr:to xmlns:xdr="http://schemas.openxmlformats.org/drawingml/2006/spreadsheetDrawing">
      <xdr:col>27</xdr:col>
      <xdr:colOff>184150</xdr:colOff>
      <xdr:row>89</xdr:row>
      <xdr:rowOff>141605</xdr:rowOff>
    </xdr:to>
    <xdr:cxnSp macro="">
      <xdr:nvCxnSpPr>
        <xdr:cNvPr id="175" name="直線コネクタ 174"/>
        <xdr:cNvCxnSpPr/>
      </xdr:nvCxnSpPr>
      <xdr:spPr>
        <a:xfrm>
          <a:off x="708660" y="14835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6350</xdr:rowOff>
    </xdr:from>
    <xdr:ext cx="762000" cy="242570"/>
    <xdr:sp macro="" textlink="">
      <xdr:nvSpPr>
        <xdr:cNvPr id="176" name="テキスト ボックス 175"/>
        <xdr:cNvSpPr txBox="1"/>
      </xdr:nvSpPr>
      <xdr:spPr>
        <a:xfrm>
          <a:off x="0" y="1470025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85725</xdr:rowOff>
    </xdr:from>
    <xdr:to xmlns:xdr="http://schemas.openxmlformats.org/drawingml/2006/spreadsheetDrawing">
      <xdr:col>27</xdr:col>
      <xdr:colOff>184150</xdr:colOff>
      <xdr:row>87</xdr:row>
      <xdr:rowOff>85725</xdr:rowOff>
    </xdr:to>
    <xdr:cxnSp macro="">
      <xdr:nvCxnSpPr>
        <xdr:cNvPr id="177" name="直線コネクタ 176"/>
        <xdr:cNvCxnSpPr/>
      </xdr:nvCxnSpPr>
      <xdr:spPr>
        <a:xfrm>
          <a:off x="708660" y="144494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113030</xdr:rowOff>
    </xdr:from>
    <xdr:ext cx="762000" cy="243205"/>
    <xdr:sp macro="" textlink="">
      <xdr:nvSpPr>
        <xdr:cNvPr id="178" name="テキスト ボックス 177"/>
        <xdr:cNvSpPr txBox="1"/>
      </xdr:nvSpPr>
      <xdr:spPr>
        <a:xfrm>
          <a:off x="0" y="1431163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29845</xdr:rowOff>
    </xdr:from>
    <xdr:to xmlns:xdr="http://schemas.openxmlformats.org/drawingml/2006/spreadsheetDrawing">
      <xdr:col>27</xdr:col>
      <xdr:colOff>184150</xdr:colOff>
      <xdr:row>85</xdr:row>
      <xdr:rowOff>29845</xdr:rowOff>
    </xdr:to>
    <xdr:cxnSp macro="">
      <xdr:nvCxnSpPr>
        <xdr:cNvPr id="179" name="直線コネクタ 178"/>
        <xdr:cNvCxnSpPr/>
      </xdr:nvCxnSpPr>
      <xdr:spPr>
        <a:xfrm>
          <a:off x="708660" y="140633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57785</xdr:rowOff>
    </xdr:from>
    <xdr:ext cx="762000" cy="243205"/>
    <xdr:sp macro="" textlink="">
      <xdr:nvSpPr>
        <xdr:cNvPr id="180" name="テキスト ボックス 179"/>
        <xdr:cNvSpPr txBox="1"/>
      </xdr:nvSpPr>
      <xdr:spPr>
        <a:xfrm>
          <a:off x="0" y="1392618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135255</xdr:rowOff>
    </xdr:from>
    <xdr:to xmlns:xdr="http://schemas.openxmlformats.org/drawingml/2006/spreadsheetDrawing">
      <xdr:col>27</xdr:col>
      <xdr:colOff>184150</xdr:colOff>
      <xdr:row>82</xdr:row>
      <xdr:rowOff>135255</xdr:rowOff>
    </xdr:to>
    <xdr:cxnSp macro="">
      <xdr:nvCxnSpPr>
        <xdr:cNvPr id="181" name="直線コネクタ 180"/>
        <xdr:cNvCxnSpPr/>
      </xdr:nvCxnSpPr>
      <xdr:spPr>
        <a:xfrm>
          <a:off x="708660" y="13673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43205"/>
    <xdr:sp macro="" textlink="">
      <xdr:nvSpPr>
        <xdr:cNvPr id="182" name="テキスト ボックス 181"/>
        <xdr:cNvSpPr txBox="1"/>
      </xdr:nvSpPr>
      <xdr:spPr>
        <a:xfrm>
          <a:off x="0" y="1354010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79375</xdr:rowOff>
    </xdr:from>
    <xdr:to xmlns:xdr="http://schemas.openxmlformats.org/drawingml/2006/spreadsheetDrawing">
      <xdr:col>27</xdr:col>
      <xdr:colOff>184150</xdr:colOff>
      <xdr:row>80</xdr:row>
      <xdr:rowOff>79375</xdr:rowOff>
    </xdr:to>
    <xdr:cxnSp macro="">
      <xdr:nvCxnSpPr>
        <xdr:cNvPr id="183" name="直線コネクタ 182"/>
        <xdr:cNvCxnSpPr/>
      </xdr:nvCxnSpPr>
      <xdr:spPr>
        <a:xfrm>
          <a:off x="708660" y="132873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106045</xdr:rowOff>
    </xdr:from>
    <xdr:ext cx="762000" cy="241300"/>
    <xdr:sp macro="" textlink="">
      <xdr:nvSpPr>
        <xdr:cNvPr id="184" name="テキスト ボックス 183"/>
        <xdr:cNvSpPr txBox="1"/>
      </xdr:nvSpPr>
      <xdr:spPr>
        <a:xfrm>
          <a:off x="0" y="131489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23495</xdr:rowOff>
    </xdr:from>
    <xdr:to xmlns:xdr="http://schemas.openxmlformats.org/drawingml/2006/spreadsheetDrawing">
      <xdr:col>27</xdr:col>
      <xdr:colOff>184150</xdr:colOff>
      <xdr:row>78</xdr:row>
      <xdr:rowOff>23495</xdr:rowOff>
    </xdr:to>
    <xdr:cxnSp macro="">
      <xdr:nvCxnSpPr>
        <xdr:cNvPr id="185" name="直線コネクタ 184"/>
        <xdr:cNvCxnSpPr/>
      </xdr:nvCxnSpPr>
      <xdr:spPr>
        <a:xfrm>
          <a:off x="708660" y="12901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50800</xdr:rowOff>
    </xdr:from>
    <xdr:ext cx="762000" cy="238760"/>
    <xdr:sp macro="" textlink="">
      <xdr:nvSpPr>
        <xdr:cNvPr id="186" name="テキスト ボックス 185"/>
        <xdr:cNvSpPr txBox="1"/>
      </xdr:nvSpPr>
      <xdr:spPr>
        <a:xfrm>
          <a:off x="0" y="1276350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23495</xdr:rowOff>
    </xdr:from>
    <xdr:to xmlns:xdr="http://schemas.openxmlformats.org/drawingml/2006/spreadsheetDrawing">
      <xdr:col>27</xdr:col>
      <xdr:colOff>184150</xdr:colOff>
      <xdr:row>92</xdr:row>
      <xdr:rowOff>36195</xdr:rowOff>
    </xdr:to>
    <xdr:sp macro="" textlink="">
      <xdr:nvSpPr>
        <xdr:cNvPr id="187" name="人件費・物件費等の状況グラフ枠"/>
        <xdr:cNvSpPr/>
      </xdr:nvSpPr>
      <xdr:spPr>
        <a:xfrm>
          <a:off x="708660" y="1290129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142875</xdr:rowOff>
    </xdr:from>
    <xdr:to xmlns:xdr="http://schemas.openxmlformats.org/drawingml/2006/spreadsheetDrawing">
      <xdr:col>23</xdr:col>
      <xdr:colOff>133350</xdr:colOff>
      <xdr:row>89</xdr:row>
      <xdr:rowOff>144780</xdr:rowOff>
    </xdr:to>
    <xdr:cxnSp macro="">
      <xdr:nvCxnSpPr>
        <xdr:cNvPr id="188" name="直線コネクタ 187"/>
        <xdr:cNvCxnSpPr/>
      </xdr:nvCxnSpPr>
      <xdr:spPr>
        <a:xfrm flipV="1">
          <a:off x="4544060" y="13515975"/>
          <a:ext cx="0" cy="1322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118745</xdr:rowOff>
    </xdr:from>
    <xdr:ext cx="762000" cy="240030"/>
    <xdr:sp macro="" textlink="">
      <xdr:nvSpPr>
        <xdr:cNvPr id="189" name="人件費・物件費等の状況最小値テキスト"/>
        <xdr:cNvSpPr txBox="1"/>
      </xdr:nvSpPr>
      <xdr:spPr>
        <a:xfrm>
          <a:off x="4615180" y="1481264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144780</xdr:rowOff>
    </xdr:from>
    <xdr:to xmlns:xdr="http://schemas.openxmlformats.org/drawingml/2006/spreadsheetDrawing">
      <xdr:col>24</xdr:col>
      <xdr:colOff>12700</xdr:colOff>
      <xdr:row>89</xdr:row>
      <xdr:rowOff>144780</xdr:rowOff>
    </xdr:to>
    <xdr:cxnSp macro="">
      <xdr:nvCxnSpPr>
        <xdr:cNvPr id="190" name="直線コネクタ 189"/>
        <xdr:cNvCxnSpPr/>
      </xdr:nvCxnSpPr>
      <xdr:spPr>
        <a:xfrm>
          <a:off x="4455160" y="14838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62230</xdr:rowOff>
    </xdr:from>
    <xdr:ext cx="762000" cy="239395"/>
    <xdr:sp macro="" textlink="">
      <xdr:nvSpPr>
        <xdr:cNvPr id="191" name="人件費・物件費等の状況最大値テキスト"/>
        <xdr:cNvSpPr txBox="1"/>
      </xdr:nvSpPr>
      <xdr:spPr>
        <a:xfrm>
          <a:off x="4615180" y="1327023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142875</xdr:rowOff>
    </xdr:from>
    <xdr:to xmlns:xdr="http://schemas.openxmlformats.org/drawingml/2006/spreadsheetDrawing">
      <xdr:col>24</xdr:col>
      <xdr:colOff>12700</xdr:colOff>
      <xdr:row>81</xdr:row>
      <xdr:rowOff>142875</xdr:rowOff>
    </xdr:to>
    <xdr:cxnSp macro="">
      <xdr:nvCxnSpPr>
        <xdr:cNvPr id="192" name="直線コネクタ 191"/>
        <xdr:cNvCxnSpPr/>
      </xdr:nvCxnSpPr>
      <xdr:spPr>
        <a:xfrm>
          <a:off x="4455160" y="135159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33020</xdr:rowOff>
    </xdr:from>
    <xdr:to xmlns:xdr="http://schemas.openxmlformats.org/drawingml/2006/spreadsheetDrawing">
      <xdr:col>23</xdr:col>
      <xdr:colOff>133350</xdr:colOff>
      <xdr:row>85</xdr:row>
      <xdr:rowOff>130810</xdr:rowOff>
    </xdr:to>
    <xdr:cxnSp macro="">
      <xdr:nvCxnSpPr>
        <xdr:cNvPr id="193" name="直線コネクタ 192"/>
        <xdr:cNvCxnSpPr/>
      </xdr:nvCxnSpPr>
      <xdr:spPr>
        <a:xfrm>
          <a:off x="3776980" y="14066520"/>
          <a:ext cx="76708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109855</xdr:rowOff>
    </xdr:from>
    <xdr:ext cx="762000" cy="243840"/>
    <xdr:sp macro="" textlink="">
      <xdr:nvSpPr>
        <xdr:cNvPr id="194" name="人件費・物件費等の状況平均値テキスト"/>
        <xdr:cNvSpPr txBox="1"/>
      </xdr:nvSpPr>
      <xdr:spPr>
        <a:xfrm>
          <a:off x="4615180" y="13813155"/>
          <a:ext cx="76200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93980</xdr:rowOff>
    </xdr:from>
    <xdr:to xmlns:xdr="http://schemas.openxmlformats.org/drawingml/2006/spreadsheetDrawing">
      <xdr:col>23</xdr:col>
      <xdr:colOff>184150</xdr:colOff>
      <xdr:row>85</xdr:row>
      <xdr:rowOff>29210</xdr:rowOff>
    </xdr:to>
    <xdr:sp macro="" textlink="">
      <xdr:nvSpPr>
        <xdr:cNvPr id="195" name="フローチャート: 判断 194"/>
        <xdr:cNvSpPr/>
      </xdr:nvSpPr>
      <xdr:spPr>
        <a:xfrm>
          <a:off x="4493260" y="13962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133985</xdr:rowOff>
    </xdr:from>
    <xdr:to xmlns:xdr="http://schemas.openxmlformats.org/drawingml/2006/spreadsheetDrawing">
      <xdr:col>19</xdr:col>
      <xdr:colOff>133350</xdr:colOff>
      <xdr:row>85</xdr:row>
      <xdr:rowOff>33020</xdr:rowOff>
    </xdr:to>
    <xdr:cxnSp macro="">
      <xdr:nvCxnSpPr>
        <xdr:cNvPr id="196" name="直線コネクタ 195"/>
        <xdr:cNvCxnSpPr/>
      </xdr:nvCxnSpPr>
      <xdr:spPr>
        <a:xfrm>
          <a:off x="2959100" y="14002385"/>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47625</xdr:rowOff>
    </xdr:from>
    <xdr:to xmlns:xdr="http://schemas.openxmlformats.org/drawingml/2006/spreadsheetDrawing">
      <xdr:col>19</xdr:col>
      <xdr:colOff>184150</xdr:colOff>
      <xdr:row>84</xdr:row>
      <xdr:rowOff>142875</xdr:rowOff>
    </xdr:to>
    <xdr:sp macro="" textlink="">
      <xdr:nvSpPr>
        <xdr:cNvPr id="197" name="フローチャート: 判断 196"/>
        <xdr:cNvSpPr/>
      </xdr:nvSpPr>
      <xdr:spPr>
        <a:xfrm>
          <a:off x="3726180" y="13916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153035</xdr:rowOff>
    </xdr:from>
    <xdr:ext cx="736600" cy="240665"/>
    <xdr:sp macro="" textlink="">
      <xdr:nvSpPr>
        <xdr:cNvPr id="198" name="テキスト ボックス 197"/>
        <xdr:cNvSpPr txBox="1"/>
      </xdr:nvSpPr>
      <xdr:spPr>
        <a:xfrm>
          <a:off x="3431540" y="1369123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133985</xdr:rowOff>
    </xdr:from>
    <xdr:to xmlns:xdr="http://schemas.openxmlformats.org/drawingml/2006/spreadsheetDrawing">
      <xdr:col>15</xdr:col>
      <xdr:colOff>82550</xdr:colOff>
      <xdr:row>85</xdr:row>
      <xdr:rowOff>17145</xdr:rowOff>
    </xdr:to>
    <xdr:cxnSp macro="">
      <xdr:nvCxnSpPr>
        <xdr:cNvPr id="199" name="直線コネクタ 198"/>
        <xdr:cNvCxnSpPr/>
      </xdr:nvCxnSpPr>
      <xdr:spPr>
        <a:xfrm flipV="1">
          <a:off x="2141220" y="14002385"/>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112395</xdr:rowOff>
    </xdr:from>
    <xdr:to xmlns:xdr="http://schemas.openxmlformats.org/drawingml/2006/spreadsheetDrawing">
      <xdr:col>15</xdr:col>
      <xdr:colOff>133350</xdr:colOff>
      <xdr:row>84</xdr:row>
      <xdr:rowOff>46990</xdr:rowOff>
    </xdr:to>
    <xdr:sp macro="" textlink="">
      <xdr:nvSpPr>
        <xdr:cNvPr id="200" name="フローチャート: 判断 199"/>
        <xdr:cNvSpPr/>
      </xdr:nvSpPr>
      <xdr:spPr>
        <a:xfrm>
          <a:off x="2908300" y="13815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56515</xdr:rowOff>
    </xdr:from>
    <xdr:ext cx="756920" cy="243205"/>
    <xdr:sp macro="" textlink="">
      <xdr:nvSpPr>
        <xdr:cNvPr id="201" name="テキスト ボックス 200"/>
        <xdr:cNvSpPr txBox="1"/>
      </xdr:nvSpPr>
      <xdr:spPr>
        <a:xfrm>
          <a:off x="2613660" y="1359471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83</xdr:row>
      <xdr:rowOff>156845</xdr:rowOff>
    </xdr:from>
    <xdr:to xmlns:xdr="http://schemas.openxmlformats.org/drawingml/2006/spreadsheetDrawing">
      <xdr:col>11</xdr:col>
      <xdr:colOff>31750</xdr:colOff>
      <xdr:row>85</xdr:row>
      <xdr:rowOff>17145</xdr:rowOff>
    </xdr:to>
    <xdr:cxnSp macro="">
      <xdr:nvCxnSpPr>
        <xdr:cNvPr id="202" name="直線コネクタ 201"/>
        <xdr:cNvCxnSpPr/>
      </xdr:nvCxnSpPr>
      <xdr:spPr>
        <a:xfrm>
          <a:off x="1339215" y="13860145"/>
          <a:ext cx="802005"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50165</xdr:rowOff>
    </xdr:from>
    <xdr:to xmlns:xdr="http://schemas.openxmlformats.org/drawingml/2006/spreadsheetDrawing">
      <xdr:col>11</xdr:col>
      <xdr:colOff>82550</xdr:colOff>
      <xdr:row>83</xdr:row>
      <xdr:rowOff>145415</xdr:rowOff>
    </xdr:to>
    <xdr:sp macro="" textlink="">
      <xdr:nvSpPr>
        <xdr:cNvPr id="203" name="フローチャート: 判断 202"/>
        <xdr:cNvSpPr/>
      </xdr:nvSpPr>
      <xdr:spPr>
        <a:xfrm>
          <a:off x="2106295" y="137534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156210</xdr:rowOff>
    </xdr:from>
    <xdr:ext cx="762000" cy="239395"/>
    <xdr:sp macro="" textlink="">
      <xdr:nvSpPr>
        <xdr:cNvPr id="204" name="テキスト ボックス 203"/>
        <xdr:cNvSpPr txBox="1"/>
      </xdr:nvSpPr>
      <xdr:spPr>
        <a:xfrm>
          <a:off x="1795780" y="1352931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147955</xdr:rowOff>
    </xdr:from>
    <xdr:to xmlns:xdr="http://schemas.openxmlformats.org/drawingml/2006/spreadsheetDrawing">
      <xdr:col>7</xdr:col>
      <xdr:colOff>31750</xdr:colOff>
      <xdr:row>83</xdr:row>
      <xdr:rowOff>83185</xdr:rowOff>
    </xdr:to>
    <xdr:sp macro="" textlink="">
      <xdr:nvSpPr>
        <xdr:cNvPr id="205" name="フローチャート: 判断 204"/>
        <xdr:cNvSpPr/>
      </xdr:nvSpPr>
      <xdr:spPr>
        <a:xfrm>
          <a:off x="1290320" y="13686155"/>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92075</xdr:rowOff>
    </xdr:from>
    <xdr:ext cx="756920" cy="242570"/>
    <xdr:sp macro="" textlink="">
      <xdr:nvSpPr>
        <xdr:cNvPr id="206" name="テキスト ボックス 205"/>
        <xdr:cNvSpPr txBox="1"/>
      </xdr:nvSpPr>
      <xdr:spPr>
        <a:xfrm>
          <a:off x="977900" y="13465175"/>
          <a:ext cx="756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33655</xdr:rowOff>
    </xdr:from>
    <xdr:ext cx="761365" cy="240030"/>
    <xdr:sp macro="" textlink="">
      <xdr:nvSpPr>
        <xdr:cNvPr id="207" name="テキスト ボックス 206"/>
        <xdr:cNvSpPr txBox="1"/>
      </xdr:nvSpPr>
      <xdr:spPr>
        <a:xfrm>
          <a:off x="434594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33655</xdr:rowOff>
    </xdr:from>
    <xdr:ext cx="761365" cy="240030"/>
    <xdr:sp macro="" textlink="">
      <xdr:nvSpPr>
        <xdr:cNvPr id="208" name="テキスト ボックス 207"/>
        <xdr:cNvSpPr txBox="1"/>
      </xdr:nvSpPr>
      <xdr:spPr>
        <a:xfrm>
          <a:off x="357886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33655</xdr:rowOff>
    </xdr:from>
    <xdr:ext cx="756285" cy="240030"/>
    <xdr:sp macro="" textlink="">
      <xdr:nvSpPr>
        <xdr:cNvPr id="209" name="テキスト ボックス 208"/>
        <xdr:cNvSpPr txBox="1"/>
      </xdr:nvSpPr>
      <xdr:spPr>
        <a:xfrm>
          <a:off x="2760980" y="15222855"/>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33655</xdr:rowOff>
    </xdr:from>
    <xdr:ext cx="761365" cy="240030"/>
    <xdr:sp macro="" textlink="">
      <xdr:nvSpPr>
        <xdr:cNvPr id="210" name="テキスト ボックス 209"/>
        <xdr:cNvSpPr txBox="1"/>
      </xdr:nvSpPr>
      <xdr:spPr>
        <a:xfrm>
          <a:off x="194310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33655</xdr:rowOff>
    </xdr:from>
    <xdr:ext cx="761365" cy="240030"/>
    <xdr:sp macro="" textlink="">
      <xdr:nvSpPr>
        <xdr:cNvPr id="211" name="テキスト ボックス 210"/>
        <xdr:cNvSpPr txBox="1"/>
      </xdr:nvSpPr>
      <xdr:spPr>
        <a:xfrm>
          <a:off x="114300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83820</xdr:rowOff>
    </xdr:from>
    <xdr:to xmlns:xdr="http://schemas.openxmlformats.org/drawingml/2006/spreadsheetDrawing">
      <xdr:col>23</xdr:col>
      <xdr:colOff>184150</xdr:colOff>
      <xdr:row>86</xdr:row>
      <xdr:rowOff>17145</xdr:rowOff>
    </xdr:to>
    <xdr:sp macro="" textlink="">
      <xdr:nvSpPr>
        <xdr:cNvPr id="212" name="楕円 211"/>
        <xdr:cNvSpPr/>
      </xdr:nvSpPr>
      <xdr:spPr>
        <a:xfrm>
          <a:off x="4493260" y="141173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57785</xdr:rowOff>
    </xdr:from>
    <xdr:ext cx="762000" cy="243205"/>
    <xdr:sp macro="" textlink="">
      <xdr:nvSpPr>
        <xdr:cNvPr id="213" name="人件費・物件費等の状況該当値テキスト"/>
        <xdr:cNvSpPr txBox="1"/>
      </xdr:nvSpPr>
      <xdr:spPr>
        <a:xfrm>
          <a:off x="4615180" y="1409128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145415</xdr:rowOff>
    </xdr:from>
    <xdr:to xmlns:xdr="http://schemas.openxmlformats.org/drawingml/2006/spreadsheetDrawing">
      <xdr:col>19</xdr:col>
      <xdr:colOff>184150</xdr:colOff>
      <xdr:row>85</xdr:row>
      <xdr:rowOff>81280</xdr:rowOff>
    </xdr:to>
    <xdr:sp macro="" textlink="">
      <xdr:nvSpPr>
        <xdr:cNvPr id="214" name="楕円 213"/>
        <xdr:cNvSpPr/>
      </xdr:nvSpPr>
      <xdr:spPr>
        <a:xfrm>
          <a:off x="3726180" y="14013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67310</xdr:rowOff>
    </xdr:from>
    <xdr:ext cx="736600" cy="239395"/>
    <xdr:sp macro="" textlink="">
      <xdr:nvSpPr>
        <xdr:cNvPr id="215" name="テキスト ボックス 214"/>
        <xdr:cNvSpPr txBox="1"/>
      </xdr:nvSpPr>
      <xdr:spPr>
        <a:xfrm>
          <a:off x="3431540" y="14100810"/>
          <a:ext cx="7366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86360</xdr:rowOff>
    </xdr:from>
    <xdr:to xmlns:xdr="http://schemas.openxmlformats.org/drawingml/2006/spreadsheetDrawing">
      <xdr:col>15</xdr:col>
      <xdr:colOff>133350</xdr:colOff>
      <xdr:row>85</xdr:row>
      <xdr:rowOff>19685</xdr:rowOff>
    </xdr:to>
    <xdr:sp macro="" textlink="">
      <xdr:nvSpPr>
        <xdr:cNvPr id="216" name="楕円 215"/>
        <xdr:cNvSpPr/>
      </xdr:nvSpPr>
      <xdr:spPr>
        <a:xfrm>
          <a:off x="2908300" y="139547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5715</xdr:rowOff>
    </xdr:from>
    <xdr:ext cx="756920" cy="242570"/>
    <xdr:sp macro="" textlink="">
      <xdr:nvSpPr>
        <xdr:cNvPr id="217" name="テキスト ボックス 216"/>
        <xdr:cNvSpPr txBox="1"/>
      </xdr:nvSpPr>
      <xdr:spPr>
        <a:xfrm>
          <a:off x="2613660" y="14039215"/>
          <a:ext cx="756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84</xdr:row>
      <xdr:rowOff>130810</xdr:rowOff>
    </xdr:from>
    <xdr:to xmlns:xdr="http://schemas.openxmlformats.org/drawingml/2006/spreadsheetDrawing">
      <xdr:col>11</xdr:col>
      <xdr:colOff>82550</xdr:colOff>
      <xdr:row>85</xdr:row>
      <xdr:rowOff>66040</xdr:rowOff>
    </xdr:to>
    <xdr:sp macro="" textlink="">
      <xdr:nvSpPr>
        <xdr:cNvPr id="218" name="楕円 217"/>
        <xdr:cNvSpPr/>
      </xdr:nvSpPr>
      <xdr:spPr>
        <a:xfrm>
          <a:off x="2106295" y="13999210"/>
          <a:ext cx="8572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50800</xdr:rowOff>
    </xdr:from>
    <xdr:ext cx="762000" cy="238760"/>
    <xdr:sp macro="" textlink="">
      <xdr:nvSpPr>
        <xdr:cNvPr id="219" name="テキスト ボックス 218"/>
        <xdr:cNvSpPr txBox="1"/>
      </xdr:nvSpPr>
      <xdr:spPr>
        <a:xfrm>
          <a:off x="1795780" y="1408430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107950</xdr:rowOff>
    </xdr:from>
    <xdr:to xmlns:xdr="http://schemas.openxmlformats.org/drawingml/2006/spreadsheetDrawing">
      <xdr:col>7</xdr:col>
      <xdr:colOff>31750</xdr:colOff>
      <xdr:row>84</xdr:row>
      <xdr:rowOff>41910</xdr:rowOff>
    </xdr:to>
    <xdr:sp macro="" textlink="">
      <xdr:nvSpPr>
        <xdr:cNvPr id="220" name="楕円 219"/>
        <xdr:cNvSpPr/>
      </xdr:nvSpPr>
      <xdr:spPr>
        <a:xfrm>
          <a:off x="1290320" y="13811250"/>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28575</xdr:rowOff>
    </xdr:from>
    <xdr:ext cx="756920" cy="238125"/>
    <xdr:sp macro="" textlink="">
      <xdr:nvSpPr>
        <xdr:cNvPr id="221" name="テキスト ボックス 220"/>
        <xdr:cNvSpPr txBox="1"/>
      </xdr:nvSpPr>
      <xdr:spPr>
        <a:xfrm>
          <a:off x="977900" y="13896975"/>
          <a:ext cx="7569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113030</xdr:rowOff>
    </xdr:from>
    <xdr:to xmlns:xdr="http://schemas.openxmlformats.org/drawingml/2006/spreadsheetDrawing">
      <xdr:col>85</xdr:col>
      <xdr:colOff>95250</xdr:colOff>
      <xdr:row>75</xdr:row>
      <xdr:rowOff>90170</xdr:rowOff>
    </xdr:to>
    <xdr:sp macro="" textlink="">
      <xdr:nvSpPr>
        <xdr:cNvPr id="222" name="正方形/長方形 221"/>
        <xdr:cNvSpPr/>
      </xdr:nvSpPr>
      <xdr:spPr>
        <a:xfrm>
          <a:off x="11742420" y="12165330"/>
          <a:ext cx="4653280" cy="307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130810</xdr:rowOff>
    </xdr:from>
    <xdr:ext cx="1648460" cy="291465"/>
    <xdr:sp macro="" textlink="">
      <xdr:nvSpPr>
        <xdr:cNvPr id="223" name="テキスト ボックス 222"/>
        <xdr:cNvSpPr txBox="1"/>
      </xdr:nvSpPr>
      <xdr:spPr>
        <a:xfrm>
          <a:off x="12495530" y="12513310"/>
          <a:ext cx="1648460"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106680</xdr:rowOff>
    </xdr:from>
    <xdr:ext cx="1645285" cy="336550"/>
    <xdr:sp macro="" textlink="">
      <xdr:nvSpPr>
        <xdr:cNvPr id="224" name="テキスト ボックス 223"/>
        <xdr:cNvSpPr txBox="1"/>
      </xdr:nvSpPr>
      <xdr:spPr>
        <a:xfrm>
          <a:off x="14133830" y="12489180"/>
          <a:ext cx="164528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29845</xdr:rowOff>
    </xdr:from>
    <xdr:to xmlns:xdr="http://schemas.openxmlformats.org/drawingml/2006/spreadsheetDrawing">
      <xdr:col>93</xdr:col>
      <xdr:colOff>6350</xdr:colOff>
      <xdr:row>76</xdr:row>
      <xdr:rowOff>106680</xdr:rowOff>
    </xdr:to>
    <xdr:sp macro="" textlink="">
      <xdr:nvSpPr>
        <xdr:cNvPr id="225" name="正方形/長方形 224"/>
        <xdr:cNvSpPr/>
      </xdr:nvSpPr>
      <xdr:spPr>
        <a:xfrm>
          <a:off x="16459200" y="12412345"/>
          <a:ext cx="138176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48260</xdr:rowOff>
    </xdr:from>
    <xdr:to xmlns:xdr="http://schemas.openxmlformats.org/drawingml/2006/spreadsheetDrawing">
      <xdr:col>93</xdr:col>
      <xdr:colOff>6350</xdr:colOff>
      <xdr:row>77</xdr:row>
      <xdr:rowOff>125095</xdr:rowOff>
    </xdr:to>
    <xdr:sp macro="" textlink="">
      <xdr:nvSpPr>
        <xdr:cNvPr id="226" name="正方形/長方形 225"/>
        <xdr:cNvSpPr/>
      </xdr:nvSpPr>
      <xdr:spPr>
        <a:xfrm>
          <a:off x="16459200" y="12595860"/>
          <a:ext cx="138176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29845</xdr:rowOff>
    </xdr:from>
    <xdr:to xmlns:xdr="http://schemas.openxmlformats.org/drawingml/2006/spreadsheetDrawing">
      <xdr:col>99</xdr:col>
      <xdr:colOff>146050</xdr:colOff>
      <xdr:row>76</xdr:row>
      <xdr:rowOff>106680</xdr:rowOff>
    </xdr:to>
    <xdr:sp macro="" textlink="">
      <xdr:nvSpPr>
        <xdr:cNvPr id="227" name="正方形/長方形 226"/>
        <xdr:cNvSpPr/>
      </xdr:nvSpPr>
      <xdr:spPr>
        <a:xfrm>
          <a:off x="17967960" y="1241234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48260</xdr:rowOff>
    </xdr:from>
    <xdr:to xmlns:xdr="http://schemas.openxmlformats.org/drawingml/2006/spreadsheetDrawing">
      <xdr:col>99</xdr:col>
      <xdr:colOff>146050</xdr:colOff>
      <xdr:row>77</xdr:row>
      <xdr:rowOff>125095</xdr:rowOff>
    </xdr:to>
    <xdr:sp macro="" textlink="">
      <xdr:nvSpPr>
        <xdr:cNvPr id="228" name="正方形/長方形 227"/>
        <xdr:cNvSpPr/>
      </xdr:nvSpPr>
      <xdr:spPr>
        <a:xfrm>
          <a:off x="17967960" y="12595860"/>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29845</xdr:rowOff>
    </xdr:from>
    <xdr:to xmlns:xdr="http://schemas.openxmlformats.org/drawingml/2006/spreadsheetDrawing">
      <xdr:col>106</xdr:col>
      <xdr:colOff>139700</xdr:colOff>
      <xdr:row>76</xdr:row>
      <xdr:rowOff>106680</xdr:rowOff>
    </xdr:to>
    <xdr:sp macro="" textlink="">
      <xdr:nvSpPr>
        <xdr:cNvPr id="229" name="正方形/長方形 228"/>
        <xdr:cNvSpPr/>
      </xdr:nvSpPr>
      <xdr:spPr>
        <a:xfrm>
          <a:off x="19304000" y="1241234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48260</xdr:rowOff>
    </xdr:from>
    <xdr:to xmlns:xdr="http://schemas.openxmlformats.org/drawingml/2006/spreadsheetDrawing">
      <xdr:col>106</xdr:col>
      <xdr:colOff>139700</xdr:colOff>
      <xdr:row>77</xdr:row>
      <xdr:rowOff>125095</xdr:rowOff>
    </xdr:to>
    <xdr:sp macro="" textlink="">
      <xdr:nvSpPr>
        <xdr:cNvPr id="230" name="正方形/長方形 229"/>
        <xdr:cNvSpPr/>
      </xdr:nvSpPr>
      <xdr:spPr>
        <a:xfrm>
          <a:off x="19304000" y="12595860"/>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23495</xdr:rowOff>
    </xdr:from>
    <xdr:to xmlns:xdr="http://schemas.openxmlformats.org/drawingml/2006/spreadsheetDrawing">
      <xdr:col>85</xdr:col>
      <xdr:colOff>95250</xdr:colOff>
      <xdr:row>92</xdr:row>
      <xdr:rowOff>36195</xdr:rowOff>
    </xdr:to>
    <xdr:sp macro="" textlink="">
      <xdr:nvSpPr>
        <xdr:cNvPr id="231" name="正方形/長方形 230"/>
        <xdr:cNvSpPr/>
      </xdr:nvSpPr>
      <xdr:spPr>
        <a:xfrm>
          <a:off x="11742420" y="1290129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23495</xdr:rowOff>
    </xdr:from>
    <xdr:to xmlns:xdr="http://schemas.openxmlformats.org/drawingml/2006/spreadsheetDrawing">
      <xdr:col>115</xdr:col>
      <xdr:colOff>31750</xdr:colOff>
      <xdr:row>92</xdr:row>
      <xdr:rowOff>36195</xdr:rowOff>
    </xdr:to>
    <xdr:sp macro="" textlink="">
      <xdr:nvSpPr>
        <xdr:cNvPr id="232" name="正方形/長方形 231"/>
        <xdr:cNvSpPr/>
      </xdr:nvSpPr>
      <xdr:spPr>
        <a:xfrm>
          <a:off x="16568420" y="1290129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23495</xdr:rowOff>
    </xdr:from>
    <xdr:to xmlns:xdr="http://schemas.openxmlformats.org/drawingml/2006/spreadsheetDrawing">
      <xdr:col>104</xdr:col>
      <xdr:colOff>114300</xdr:colOff>
      <xdr:row>79</xdr:row>
      <xdr:rowOff>102235</xdr:rowOff>
    </xdr:to>
    <xdr:sp macro="" textlink="">
      <xdr:nvSpPr>
        <xdr:cNvPr id="233" name="正方形/長方形 232"/>
        <xdr:cNvSpPr/>
      </xdr:nvSpPr>
      <xdr:spPr>
        <a:xfrm>
          <a:off x="16568420" y="12901295"/>
          <a:ext cx="348996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137160</xdr:rowOff>
    </xdr:to>
    <xdr:sp macro="" textlink="" fLocksText="0">
      <xdr:nvSpPr>
        <xdr:cNvPr id="234" name="テキスト ボックス 233"/>
        <xdr:cNvSpPr txBox="1"/>
      </xdr:nvSpPr>
      <xdr:spPr>
        <a:xfrm>
          <a:off x="16680815" y="13208000"/>
          <a:ext cx="5295265" cy="19532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職員構成の変動はあるものの、前年度同ポイントの９８．６となった。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類似団体平均と比較し１．３ポイント上回っているが、全国市平均と比較すると０．２ポイント下回っている。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36195</xdr:rowOff>
    </xdr:from>
    <xdr:to xmlns:xdr="http://schemas.openxmlformats.org/drawingml/2006/spreadsheetDrawing">
      <xdr:col>85</xdr:col>
      <xdr:colOff>95250</xdr:colOff>
      <xdr:row>92</xdr:row>
      <xdr:rowOff>36195</xdr:rowOff>
    </xdr:to>
    <xdr:cxnSp macro="">
      <xdr:nvCxnSpPr>
        <xdr:cNvPr id="235" name="直線コネクタ 234"/>
        <xdr:cNvCxnSpPr/>
      </xdr:nvCxnSpPr>
      <xdr:spPr>
        <a:xfrm>
          <a:off x="11742420" y="152253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63500</xdr:rowOff>
    </xdr:from>
    <xdr:ext cx="756920" cy="238760"/>
    <xdr:sp macro="" textlink="">
      <xdr:nvSpPr>
        <xdr:cNvPr id="236" name="テキスト ボックス 235"/>
        <xdr:cNvSpPr txBox="1"/>
      </xdr:nvSpPr>
      <xdr:spPr>
        <a:xfrm>
          <a:off x="11051540" y="15087600"/>
          <a:ext cx="756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34290</xdr:rowOff>
    </xdr:from>
    <xdr:to xmlns:xdr="http://schemas.openxmlformats.org/drawingml/2006/spreadsheetDrawing">
      <xdr:col>85</xdr:col>
      <xdr:colOff>95250</xdr:colOff>
      <xdr:row>90</xdr:row>
      <xdr:rowOff>34290</xdr:rowOff>
    </xdr:to>
    <xdr:cxnSp macro="">
      <xdr:nvCxnSpPr>
        <xdr:cNvPr id="237" name="直線コネクタ 236"/>
        <xdr:cNvCxnSpPr/>
      </xdr:nvCxnSpPr>
      <xdr:spPr>
        <a:xfrm>
          <a:off x="11742420" y="148932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60960</xdr:rowOff>
    </xdr:from>
    <xdr:ext cx="756920" cy="241935"/>
    <xdr:sp macro="" textlink="">
      <xdr:nvSpPr>
        <xdr:cNvPr id="238" name="テキスト ボックス 237"/>
        <xdr:cNvSpPr txBox="1"/>
      </xdr:nvSpPr>
      <xdr:spPr>
        <a:xfrm>
          <a:off x="11051540" y="14754860"/>
          <a:ext cx="7569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32385</xdr:rowOff>
    </xdr:from>
    <xdr:to xmlns:xdr="http://schemas.openxmlformats.org/drawingml/2006/spreadsheetDrawing">
      <xdr:col>85</xdr:col>
      <xdr:colOff>95250</xdr:colOff>
      <xdr:row>88</xdr:row>
      <xdr:rowOff>32385</xdr:rowOff>
    </xdr:to>
    <xdr:cxnSp macro="">
      <xdr:nvCxnSpPr>
        <xdr:cNvPr id="239" name="直線コネクタ 238"/>
        <xdr:cNvCxnSpPr/>
      </xdr:nvCxnSpPr>
      <xdr:spPr>
        <a:xfrm>
          <a:off x="11742420" y="145611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59690</xdr:rowOff>
    </xdr:from>
    <xdr:ext cx="756920" cy="242570"/>
    <xdr:sp macro="" textlink="">
      <xdr:nvSpPr>
        <xdr:cNvPr id="240" name="テキスト ボックス 239"/>
        <xdr:cNvSpPr txBox="1"/>
      </xdr:nvSpPr>
      <xdr:spPr>
        <a:xfrm>
          <a:off x="11051540" y="14423390"/>
          <a:ext cx="756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30480</xdr:rowOff>
    </xdr:from>
    <xdr:to xmlns:xdr="http://schemas.openxmlformats.org/drawingml/2006/spreadsheetDrawing">
      <xdr:col>85</xdr:col>
      <xdr:colOff>95250</xdr:colOff>
      <xdr:row>86</xdr:row>
      <xdr:rowOff>30480</xdr:rowOff>
    </xdr:to>
    <xdr:cxnSp macro="">
      <xdr:nvCxnSpPr>
        <xdr:cNvPr id="241" name="直線コネクタ 240"/>
        <xdr:cNvCxnSpPr/>
      </xdr:nvCxnSpPr>
      <xdr:spPr>
        <a:xfrm>
          <a:off x="11742420" y="142290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58420</xdr:rowOff>
    </xdr:from>
    <xdr:ext cx="756920" cy="243205"/>
    <xdr:sp macro="" textlink="">
      <xdr:nvSpPr>
        <xdr:cNvPr id="242" name="テキスト ボックス 241"/>
        <xdr:cNvSpPr txBox="1"/>
      </xdr:nvSpPr>
      <xdr:spPr>
        <a:xfrm>
          <a:off x="11051540" y="14091920"/>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29210</xdr:rowOff>
    </xdr:from>
    <xdr:to xmlns:xdr="http://schemas.openxmlformats.org/drawingml/2006/spreadsheetDrawing">
      <xdr:col>85</xdr:col>
      <xdr:colOff>95250</xdr:colOff>
      <xdr:row>84</xdr:row>
      <xdr:rowOff>29210</xdr:rowOff>
    </xdr:to>
    <xdr:cxnSp macro="">
      <xdr:nvCxnSpPr>
        <xdr:cNvPr id="243" name="直線コネクタ 242"/>
        <xdr:cNvCxnSpPr/>
      </xdr:nvCxnSpPr>
      <xdr:spPr>
        <a:xfrm>
          <a:off x="11742420" y="138976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57150</xdr:rowOff>
    </xdr:from>
    <xdr:ext cx="756920" cy="243205"/>
    <xdr:sp macro="" textlink="">
      <xdr:nvSpPr>
        <xdr:cNvPr id="244" name="テキスト ボックス 243"/>
        <xdr:cNvSpPr txBox="1"/>
      </xdr:nvSpPr>
      <xdr:spPr>
        <a:xfrm>
          <a:off x="11051540" y="13760450"/>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27940</xdr:rowOff>
    </xdr:from>
    <xdr:to xmlns:xdr="http://schemas.openxmlformats.org/drawingml/2006/spreadsheetDrawing">
      <xdr:col>85</xdr:col>
      <xdr:colOff>95250</xdr:colOff>
      <xdr:row>82</xdr:row>
      <xdr:rowOff>27940</xdr:rowOff>
    </xdr:to>
    <xdr:cxnSp macro="">
      <xdr:nvCxnSpPr>
        <xdr:cNvPr id="245" name="直線コネクタ 244"/>
        <xdr:cNvCxnSpPr/>
      </xdr:nvCxnSpPr>
      <xdr:spPr>
        <a:xfrm>
          <a:off x="11742420" y="135661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54610</xdr:rowOff>
    </xdr:from>
    <xdr:ext cx="756920" cy="242570"/>
    <xdr:sp macro="" textlink="">
      <xdr:nvSpPr>
        <xdr:cNvPr id="246" name="テキスト ボックス 245"/>
        <xdr:cNvSpPr txBox="1"/>
      </xdr:nvSpPr>
      <xdr:spPr>
        <a:xfrm>
          <a:off x="11051540" y="13427710"/>
          <a:ext cx="756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25400</xdr:rowOff>
    </xdr:from>
    <xdr:to xmlns:xdr="http://schemas.openxmlformats.org/drawingml/2006/spreadsheetDrawing">
      <xdr:col>85</xdr:col>
      <xdr:colOff>95250</xdr:colOff>
      <xdr:row>80</xdr:row>
      <xdr:rowOff>25400</xdr:rowOff>
    </xdr:to>
    <xdr:cxnSp macro="">
      <xdr:nvCxnSpPr>
        <xdr:cNvPr id="247" name="直線コネクタ 246"/>
        <xdr:cNvCxnSpPr/>
      </xdr:nvCxnSpPr>
      <xdr:spPr>
        <a:xfrm>
          <a:off x="11742420" y="132334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52705</xdr:rowOff>
    </xdr:from>
    <xdr:ext cx="756920" cy="240665"/>
    <xdr:sp macro="" textlink="">
      <xdr:nvSpPr>
        <xdr:cNvPr id="248" name="テキスト ボックス 247"/>
        <xdr:cNvSpPr txBox="1"/>
      </xdr:nvSpPr>
      <xdr:spPr>
        <a:xfrm>
          <a:off x="11051540" y="13095605"/>
          <a:ext cx="756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23495</xdr:rowOff>
    </xdr:from>
    <xdr:to xmlns:xdr="http://schemas.openxmlformats.org/drawingml/2006/spreadsheetDrawing">
      <xdr:col>85</xdr:col>
      <xdr:colOff>95250</xdr:colOff>
      <xdr:row>78</xdr:row>
      <xdr:rowOff>23495</xdr:rowOff>
    </xdr:to>
    <xdr:cxnSp macro="">
      <xdr:nvCxnSpPr>
        <xdr:cNvPr id="249" name="直線コネクタ 248"/>
        <xdr:cNvCxnSpPr/>
      </xdr:nvCxnSpPr>
      <xdr:spPr>
        <a:xfrm>
          <a:off x="11742420" y="12901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50800</xdr:rowOff>
    </xdr:from>
    <xdr:ext cx="756920" cy="238760"/>
    <xdr:sp macro="" textlink="">
      <xdr:nvSpPr>
        <xdr:cNvPr id="250" name="テキスト ボックス 249"/>
        <xdr:cNvSpPr txBox="1"/>
      </xdr:nvSpPr>
      <xdr:spPr>
        <a:xfrm>
          <a:off x="11051540" y="12763500"/>
          <a:ext cx="756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23495</xdr:rowOff>
    </xdr:from>
    <xdr:to xmlns:xdr="http://schemas.openxmlformats.org/drawingml/2006/spreadsheetDrawing">
      <xdr:col>85</xdr:col>
      <xdr:colOff>95250</xdr:colOff>
      <xdr:row>92</xdr:row>
      <xdr:rowOff>36195</xdr:rowOff>
    </xdr:to>
    <xdr:sp macro="" textlink="">
      <xdr:nvSpPr>
        <xdr:cNvPr id="251" name="給与水準   （国との比較）グラフ枠"/>
        <xdr:cNvSpPr/>
      </xdr:nvSpPr>
      <xdr:spPr>
        <a:xfrm>
          <a:off x="11742420" y="1290129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73025</xdr:rowOff>
    </xdr:from>
    <xdr:to xmlns:xdr="http://schemas.openxmlformats.org/drawingml/2006/spreadsheetDrawing">
      <xdr:col>81</xdr:col>
      <xdr:colOff>44450</xdr:colOff>
      <xdr:row>89</xdr:row>
      <xdr:rowOff>17145</xdr:rowOff>
    </xdr:to>
    <xdr:cxnSp macro="">
      <xdr:nvCxnSpPr>
        <xdr:cNvPr id="252" name="直線コネクタ 251"/>
        <xdr:cNvCxnSpPr/>
      </xdr:nvCxnSpPr>
      <xdr:spPr>
        <a:xfrm flipV="1">
          <a:off x="15577820" y="1328102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153035</xdr:rowOff>
    </xdr:from>
    <xdr:ext cx="756285" cy="240665"/>
    <xdr:sp macro="" textlink="">
      <xdr:nvSpPr>
        <xdr:cNvPr id="253" name="給与水準   （国との比較）最小値テキスト"/>
        <xdr:cNvSpPr txBox="1"/>
      </xdr:nvSpPr>
      <xdr:spPr>
        <a:xfrm>
          <a:off x="15666720" y="14681835"/>
          <a:ext cx="7562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17145</xdr:rowOff>
    </xdr:from>
    <xdr:to xmlns:xdr="http://schemas.openxmlformats.org/drawingml/2006/spreadsheetDrawing">
      <xdr:col>81</xdr:col>
      <xdr:colOff>133350</xdr:colOff>
      <xdr:row>89</xdr:row>
      <xdr:rowOff>17145</xdr:rowOff>
    </xdr:to>
    <xdr:cxnSp macro="">
      <xdr:nvCxnSpPr>
        <xdr:cNvPr id="254" name="直線コネクタ 253"/>
        <xdr:cNvCxnSpPr/>
      </xdr:nvCxnSpPr>
      <xdr:spPr>
        <a:xfrm>
          <a:off x="15506700" y="147110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156210</xdr:rowOff>
    </xdr:from>
    <xdr:ext cx="756285" cy="239395"/>
    <xdr:sp macro="" textlink="">
      <xdr:nvSpPr>
        <xdr:cNvPr id="255" name="給与水準   （国との比較）最大値テキスト"/>
        <xdr:cNvSpPr txBox="1"/>
      </xdr:nvSpPr>
      <xdr:spPr>
        <a:xfrm>
          <a:off x="15666720" y="13034010"/>
          <a:ext cx="75628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73025</xdr:rowOff>
    </xdr:from>
    <xdr:to xmlns:xdr="http://schemas.openxmlformats.org/drawingml/2006/spreadsheetDrawing">
      <xdr:col>81</xdr:col>
      <xdr:colOff>133350</xdr:colOff>
      <xdr:row>80</xdr:row>
      <xdr:rowOff>73025</xdr:rowOff>
    </xdr:to>
    <xdr:cxnSp macro="">
      <xdr:nvCxnSpPr>
        <xdr:cNvPr id="256" name="直線コネクタ 255"/>
        <xdr:cNvCxnSpPr/>
      </xdr:nvCxnSpPr>
      <xdr:spPr>
        <a:xfrm>
          <a:off x="15506700" y="132810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127000</xdr:rowOff>
    </xdr:from>
    <xdr:to xmlns:xdr="http://schemas.openxmlformats.org/drawingml/2006/spreadsheetDrawing">
      <xdr:col>81</xdr:col>
      <xdr:colOff>44450</xdr:colOff>
      <xdr:row>86</xdr:row>
      <xdr:rowOff>127000</xdr:rowOff>
    </xdr:to>
    <xdr:cxnSp macro="">
      <xdr:nvCxnSpPr>
        <xdr:cNvPr id="257" name="直線コネクタ 256"/>
        <xdr:cNvCxnSpPr/>
      </xdr:nvCxnSpPr>
      <xdr:spPr>
        <a:xfrm>
          <a:off x="14810740" y="1432560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46355</xdr:rowOff>
    </xdr:from>
    <xdr:ext cx="756285" cy="239395"/>
    <xdr:sp macro="" textlink="">
      <xdr:nvSpPr>
        <xdr:cNvPr id="258" name="給与水準   （国との比較）平均値テキスト"/>
        <xdr:cNvSpPr txBox="1"/>
      </xdr:nvSpPr>
      <xdr:spPr>
        <a:xfrm>
          <a:off x="15666720" y="13914755"/>
          <a:ext cx="756285"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30480</xdr:rowOff>
    </xdr:from>
    <xdr:to xmlns:xdr="http://schemas.openxmlformats.org/drawingml/2006/spreadsheetDrawing">
      <xdr:col>81</xdr:col>
      <xdr:colOff>95250</xdr:colOff>
      <xdr:row>85</xdr:row>
      <xdr:rowOff>125730</xdr:rowOff>
    </xdr:to>
    <xdr:sp macro="" textlink="">
      <xdr:nvSpPr>
        <xdr:cNvPr id="259" name="フローチャート: 判断 258"/>
        <xdr:cNvSpPr/>
      </xdr:nvSpPr>
      <xdr:spPr>
        <a:xfrm>
          <a:off x="15530195" y="1406398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86</xdr:row>
      <xdr:rowOff>14605</xdr:rowOff>
    </xdr:from>
    <xdr:to xmlns:xdr="http://schemas.openxmlformats.org/drawingml/2006/spreadsheetDrawing">
      <xdr:col>77</xdr:col>
      <xdr:colOff>44450</xdr:colOff>
      <xdr:row>86</xdr:row>
      <xdr:rowOff>127000</xdr:rowOff>
    </xdr:to>
    <xdr:cxnSp macro="">
      <xdr:nvCxnSpPr>
        <xdr:cNvPr id="260" name="直線コネクタ 259"/>
        <xdr:cNvCxnSpPr/>
      </xdr:nvCxnSpPr>
      <xdr:spPr>
        <a:xfrm>
          <a:off x="13996035" y="14213205"/>
          <a:ext cx="81470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85</xdr:row>
      <xdr:rowOff>47625</xdr:rowOff>
    </xdr:from>
    <xdr:to xmlns:xdr="http://schemas.openxmlformats.org/drawingml/2006/spreadsheetDrawing">
      <xdr:col>77</xdr:col>
      <xdr:colOff>95250</xdr:colOff>
      <xdr:row>85</xdr:row>
      <xdr:rowOff>142875</xdr:rowOff>
    </xdr:to>
    <xdr:sp macro="" textlink="">
      <xdr:nvSpPr>
        <xdr:cNvPr id="261" name="フローチャート: 判断 260"/>
        <xdr:cNvSpPr/>
      </xdr:nvSpPr>
      <xdr:spPr>
        <a:xfrm>
          <a:off x="14763115" y="1408112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153035</xdr:rowOff>
    </xdr:from>
    <xdr:ext cx="735965" cy="240665"/>
    <xdr:sp macro="" textlink="">
      <xdr:nvSpPr>
        <xdr:cNvPr id="262" name="テキスト ボックス 261"/>
        <xdr:cNvSpPr txBox="1"/>
      </xdr:nvSpPr>
      <xdr:spPr>
        <a:xfrm>
          <a:off x="14465300" y="13856335"/>
          <a:ext cx="7359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143510</xdr:rowOff>
    </xdr:from>
    <xdr:to xmlns:xdr="http://schemas.openxmlformats.org/drawingml/2006/spreadsheetDrawing">
      <xdr:col>72</xdr:col>
      <xdr:colOff>188595</xdr:colOff>
      <xdr:row>86</xdr:row>
      <xdr:rowOff>14605</xdr:rowOff>
    </xdr:to>
    <xdr:cxnSp macro="">
      <xdr:nvCxnSpPr>
        <xdr:cNvPr id="263" name="直線コネクタ 262"/>
        <xdr:cNvCxnSpPr/>
      </xdr:nvCxnSpPr>
      <xdr:spPr>
        <a:xfrm>
          <a:off x="13192760" y="14177010"/>
          <a:ext cx="8032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30480</xdr:rowOff>
    </xdr:from>
    <xdr:to xmlns:xdr="http://schemas.openxmlformats.org/drawingml/2006/spreadsheetDrawing">
      <xdr:col>73</xdr:col>
      <xdr:colOff>44450</xdr:colOff>
      <xdr:row>85</xdr:row>
      <xdr:rowOff>125730</xdr:rowOff>
    </xdr:to>
    <xdr:sp macro="" textlink="">
      <xdr:nvSpPr>
        <xdr:cNvPr id="264" name="フローチャート: 判断 263"/>
        <xdr:cNvSpPr/>
      </xdr:nvSpPr>
      <xdr:spPr>
        <a:xfrm>
          <a:off x="13959840" y="14063980"/>
          <a:ext cx="838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135255</xdr:rowOff>
    </xdr:from>
    <xdr:ext cx="756285" cy="238125"/>
    <xdr:sp macro="" textlink="">
      <xdr:nvSpPr>
        <xdr:cNvPr id="265" name="テキスト ボックス 264"/>
        <xdr:cNvSpPr txBox="1"/>
      </xdr:nvSpPr>
      <xdr:spPr>
        <a:xfrm>
          <a:off x="13647420" y="13838555"/>
          <a:ext cx="75628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143510</xdr:rowOff>
    </xdr:from>
    <xdr:to xmlns:xdr="http://schemas.openxmlformats.org/drawingml/2006/spreadsheetDrawing">
      <xdr:col>68</xdr:col>
      <xdr:colOff>152400</xdr:colOff>
      <xdr:row>86</xdr:row>
      <xdr:rowOff>79375</xdr:rowOff>
    </xdr:to>
    <xdr:cxnSp macro="">
      <xdr:nvCxnSpPr>
        <xdr:cNvPr id="266" name="直線コネクタ 265"/>
        <xdr:cNvCxnSpPr/>
      </xdr:nvCxnSpPr>
      <xdr:spPr>
        <a:xfrm flipV="1">
          <a:off x="12374880" y="14177010"/>
          <a:ext cx="8178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47625</xdr:rowOff>
    </xdr:from>
    <xdr:to xmlns:xdr="http://schemas.openxmlformats.org/drawingml/2006/spreadsheetDrawing">
      <xdr:col>68</xdr:col>
      <xdr:colOff>188595</xdr:colOff>
      <xdr:row>85</xdr:row>
      <xdr:rowOff>142875</xdr:rowOff>
    </xdr:to>
    <xdr:sp macro="" textlink="">
      <xdr:nvSpPr>
        <xdr:cNvPr id="267" name="フローチャート: 判断 266"/>
        <xdr:cNvSpPr/>
      </xdr:nvSpPr>
      <xdr:spPr>
        <a:xfrm>
          <a:off x="13141960" y="14081125"/>
          <a:ext cx="869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83</xdr:row>
      <xdr:rowOff>153035</xdr:rowOff>
    </xdr:from>
    <xdr:ext cx="761365" cy="240665"/>
    <xdr:sp macro="" textlink="">
      <xdr:nvSpPr>
        <xdr:cNvPr id="268" name="テキスト ボックス 267"/>
        <xdr:cNvSpPr txBox="1"/>
      </xdr:nvSpPr>
      <xdr:spPr>
        <a:xfrm>
          <a:off x="12845415" y="13856335"/>
          <a:ext cx="7613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79375</xdr:rowOff>
    </xdr:from>
    <xdr:to xmlns:xdr="http://schemas.openxmlformats.org/drawingml/2006/spreadsheetDrawing">
      <xdr:col>64</xdr:col>
      <xdr:colOff>152400</xdr:colOff>
      <xdr:row>86</xdr:row>
      <xdr:rowOff>13970</xdr:rowOff>
    </xdr:to>
    <xdr:sp macro="" textlink="">
      <xdr:nvSpPr>
        <xdr:cNvPr id="269" name="フローチャート: 判断 268"/>
        <xdr:cNvSpPr/>
      </xdr:nvSpPr>
      <xdr:spPr>
        <a:xfrm>
          <a:off x="12324080" y="14112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22860</xdr:rowOff>
    </xdr:from>
    <xdr:ext cx="761365" cy="243205"/>
    <xdr:sp macro="" textlink="">
      <xdr:nvSpPr>
        <xdr:cNvPr id="270" name="テキスト ボックス 269"/>
        <xdr:cNvSpPr txBox="1"/>
      </xdr:nvSpPr>
      <xdr:spPr>
        <a:xfrm>
          <a:off x="12029440" y="13891260"/>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33655</xdr:rowOff>
    </xdr:from>
    <xdr:ext cx="761365" cy="240030"/>
    <xdr:sp macro="" textlink="">
      <xdr:nvSpPr>
        <xdr:cNvPr id="271" name="テキスト ボックス 270"/>
        <xdr:cNvSpPr txBox="1"/>
      </xdr:nvSpPr>
      <xdr:spPr>
        <a:xfrm>
          <a:off x="1537970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33655</xdr:rowOff>
    </xdr:from>
    <xdr:ext cx="761365" cy="240030"/>
    <xdr:sp macro="" textlink="">
      <xdr:nvSpPr>
        <xdr:cNvPr id="272" name="テキスト ボックス 271"/>
        <xdr:cNvSpPr txBox="1"/>
      </xdr:nvSpPr>
      <xdr:spPr>
        <a:xfrm>
          <a:off x="1461262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33655</xdr:rowOff>
    </xdr:from>
    <xdr:ext cx="761365" cy="240030"/>
    <xdr:sp macro="" textlink="">
      <xdr:nvSpPr>
        <xdr:cNvPr id="273" name="テキスト ボックス 272"/>
        <xdr:cNvSpPr txBox="1"/>
      </xdr:nvSpPr>
      <xdr:spPr>
        <a:xfrm>
          <a:off x="13804265"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33655</xdr:rowOff>
    </xdr:from>
    <xdr:ext cx="756285" cy="240030"/>
    <xdr:sp macro="" textlink="">
      <xdr:nvSpPr>
        <xdr:cNvPr id="274" name="テキスト ボックス 273"/>
        <xdr:cNvSpPr txBox="1"/>
      </xdr:nvSpPr>
      <xdr:spPr>
        <a:xfrm>
          <a:off x="12994640" y="15222855"/>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33655</xdr:rowOff>
    </xdr:from>
    <xdr:ext cx="761365" cy="240030"/>
    <xdr:sp macro="" textlink="">
      <xdr:nvSpPr>
        <xdr:cNvPr id="275" name="テキスト ボックス 274"/>
        <xdr:cNvSpPr txBox="1"/>
      </xdr:nvSpPr>
      <xdr:spPr>
        <a:xfrm>
          <a:off x="12176760" y="1522285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80010</xdr:rowOff>
    </xdr:from>
    <xdr:to xmlns:xdr="http://schemas.openxmlformats.org/drawingml/2006/spreadsheetDrawing">
      <xdr:col>81</xdr:col>
      <xdr:colOff>95250</xdr:colOff>
      <xdr:row>87</xdr:row>
      <xdr:rowOff>14605</xdr:rowOff>
    </xdr:to>
    <xdr:sp macro="" textlink="">
      <xdr:nvSpPr>
        <xdr:cNvPr id="276" name="楕円 275"/>
        <xdr:cNvSpPr/>
      </xdr:nvSpPr>
      <xdr:spPr>
        <a:xfrm>
          <a:off x="15530195" y="14278610"/>
          <a:ext cx="984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53340</xdr:rowOff>
    </xdr:from>
    <xdr:ext cx="756285" cy="242570"/>
    <xdr:sp macro="" textlink="">
      <xdr:nvSpPr>
        <xdr:cNvPr id="277" name="給与水準   （国との比較）該当値テキスト"/>
        <xdr:cNvSpPr txBox="1"/>
      </xdr:nvSpPr>
      <xdr:spPr>
        <a:xfrm>
          <a:off x="15666720" y="14251940"/>
          <a:ext cx="7562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86</xdr:row>
      <xdr:rowOff>80010</xdr:rowOff>
    </xdr:from>
    <xdr:to xmlns:xdr="http://schemas.openxmlformats.org/drawingml/2006/spreadsheetDrawing">
      <xdr:col>77</xdr:col>
      <xdr:colOff>95250</xdr:colOff>
      <xdr:row>87</xdr:row>
      <xdr:rowOff>14605</xdr:rowOff>
    </xdr:to>
    <xdr:sp macro="" textlink="">
      <xdr:nvSpPr>
        <xdr:cNvPr id="278" name="楕円 277"/>
        <xdr:cNvSpPr/>
      </xdr:nvSpPr>
      <xdr:spPr>
        <a:xfrm>
          <a:off x="14763115" y="14278610"/>
          <a:ext cx="984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0</xdr:rowOff>
    </xdr:from>
    <xdr:ext cx="735965" cy="243205"/>
    <xdr:sp macro="" textlink="">
      <xdr:nvSpPr>
        <xdr:cNvPr id="279" name="テキスト ボックス 278"/>
        <xdr:cNvSpPr txBox="1"/>
      </xdr:nvSpPr>
      <xdr:spPr>
        <a:xfrm>
          <a:off x="14465300" y="14363700"/>
          <a:ext cx="7359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127000</xdr:rowOff>
    </xdr:from>
    <xdr:to xmlns:xdr="http://schemas.openxmlformats.org/drawingml/2006/spreadsheetDrawing">
      <xdr:col>73</xdr:col>
      <xdr:colOff>44450</xdr:colOff>
      <xdr:row>86</xdr:row>
      <xdr:rowOff>61595</xdr:rowOff>
    </xdr:to>
    <xdr:sp macro="" textlink="">
      <xdr:nvSpPr>
        <xdr:cNvPr id="280" name="楕円 279"/>
        <xdr:cNvSpPr/>
      </xdr:nvSpPr>
      <xdr:spPr>
        <a:xfrm>
          <a:off x="13959840" y="1416050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48260</xdr:rowOff>
    </xdr:from>
    <xdr:ext cx="756285" cy="241300"/>
    <xdr:sp macro="" textlink="">
      <xdr:nvSpPr>
        <xdr:cNvPr id="281" name="テキスト ボックス 280"/>
        <xdr:cNvSpPr txBox="1"/>
      </xdr:nvSpPr>
      <xdr:spPr>
        <a:xfrm>
          <a:off x="13647420" y="14246860"/>
          <a:ext cx="7562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94615</xdr:rowOff>
    </xdr:from>
    <xdr:to xmlns:xdr="http://schemas.openxmlformats.org/drawingml/2006/spreadsheetDrawing">
      <xdr:col>68</xdr:col>
      <xdr:colOff>188595</xdr:colOff>
      <xdr:row>86</xdr:row>
      <xdr:rowOff>29845</xdr:rowOff>
    </xdr:to>
    <xdr:sp macro="" textlink="">
      <xdr:nvSpPr>
        <xdr:cNvPr id="282" name="楕円 281"/>
        <xdr:cNvSpPr/>
      </xdr:nvSpPr>
      <xdr:spPr>
        <a:xfrm>
          <a:off x="13141960" y="1412811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86</xdr:row>
      <xdr:rowOff>15875</xdr:rowOff>
    </xdr:from>
    <xdr:ext cx="761365" cy="240030"/>
    <xdr:sp macro="" textlink="">
      <xdr:nvSpPr>
        <xdr:cNvPr id="283" name="テキスト ボックス 282"/>
        <xdr:cNvSpPr txBox="1"/>
      </xdr:nvSpPr>
      <xdr:spPr>
        <a:xfrm>
          <a:off x="12845415" y="1421447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31750</xdr:rowOff>
    </xdr:from>
    <xdr:to xmlns:xdr="http://schemas.openxmlformats.org/drawingml/2006/spreadsheetDrawing">
      <xdr:col>64</xdr:col>
      <xdr:colOff>152400</xdr:colOff>
      <xdr:row>86</xdr:row>
      <xdr:rowOff>127000</xdr:rowOff>
    </xdr:to>
    <xdr:sp macro="" textlink="">
      <xdr:nvSpPr>
        <xdr:cNvPr id="284" name="楕円 283"/>
        <xdr:cNvSpPr/>
      </xdr:nvSpPr>
      <xdr:spPr>
        <a:xfrm>
          <a:off x="12324080" y="14230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113030</xdr:rowOff>
    </xdr:from>
    <xdr:ext cx="761365" cy="243205"/>
    <xdr:sp macro="" textlink="">
      <xdr:nvSpPr>
        <xdr:cNvPr id="285" name="テキスト ボックス 284"/>
        <xdr:cNvSpPr txBox="1"/>
      </xdr:nvSpPr>
      <xdr:spPr>
        <a:xfrm>
          <a:off x="12029440" y="14311630"/>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76835</xdr:rowOff>
    </xdr:from>
    <xdr:to xmlns:xdr="http://schemas.openxmlformats.org/drawingml/2006/spreadsheetDrawing">
      <xdr:col>85</xdr:col>
      <xdr:colOff>95250</xdr:colOff>
      <xdr:row>53</xdr:row>
      <xdr:rowOff>53340</xdr:rowOff>
    </xdr:to>
    <xdr:sp macro="" textlink="">
      <xdr:nvSpPr>
        <xdr:cNvPr id="286" name="正方形/長方形 285"/>
        <xdr:cNvSpPr/>
      </xdr:nvSpPr>
      <xdr:spPr>
        <a:xfrm>
          <a:off x="11742420" y="8496935"/>
          <a:ext cx="465328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94615</xdr:rowOff>
    </xdr:from>
    <xdr:ext cx="2257425" cy="288925"/>
    <xdr:sp macro="" textlink="">
      <xdr:nvSpPr>
        <xdr:cNvPr id="287" name="テキスト ボックス 286"/>
        <xdr:cNvSpPr txBox="1"/>
      </xdr:nvSpPr>
      <xdr:spPr>
        <a:xfrm>
          <a:off x="12226290" y="8844915"/>
          <a:ext cx="2257425" cy="288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71120</xdr:rowOff>
    </xdr:from>
    <xdr:ext cx="1645285" cy="335280"/>
    <xdr:sp macro="" textlink="">
      <xdr:nvSpPr>
        <xdr:cNvPr id="288" name="テキスト ボックス 287"/>
        <xdr:cNvSpPr txBox="1"/>
      </xdr:nvSpPr>
      <xdr:spPr>
        <a:xfrm>
          <a:off x="14403070" y="8821420"/>
          <a:ext cx="1645285" cy="3352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156210</xdr:rowOff>
    </xdr:from>
    <xdr:to xmlns:xdr="http://schemas.openxmlformats.org/drawingml/2006/spreadsheetDrawing">
      <xdr:col>93</xdr:col>
      <xdr:colOff>6350</xdr:colOff>
      <xdr:row>54</xdr:row>
      <xdr:rowOff>71120</xdr:rowOff>
    </xdr:to>
    <xdr:sp macro="" textlink="">
      <xdr:nvSpPr>
        <xdr:cNvPr id="289" name="正方形/長方形 288"/>
        <xdr:cNvSpPr/>
      </xdr:nvSpPr>
      <xdr:spPr>
        <a:xfrm>
          <a:off x="16459200" y="8741410"/>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90170</xdr:rowOff>
    </xdr:to>
    <xdr:sp macro="" textlink="">
      <xdr:nvSpPr>
        <xdr:cNvPr id="290" name="正方形/長方形 289"/>
        <xdr:cNvSpPr/>
      </xdr:nvSpPr>
      <xdr:spPr>
        <a:xfrm>
          <a:off x="16459200" y="8927465"/>
          <a:ext cx="138176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156210</xdr:rowOff>
    </xdr:from>
    <xdr:to xmlns:xdr="http://schemas.openxmlformats.org/drawingml/2006/spreadsheetDrawing">
      <xdr:col>99</xdr:col>
      <xdr:colOff>146050</xdr:colOff>
      <xdr:row>54</xdr:row>
      <xdr:rowOff>71120</xdr:rowOff>
    </xdr:to>
    <xdr:sp macro="" textlink="">
      <xdr:nvSpPr>
        <xdr:cNvPr id="291" name="正方形/長方形 290"/>
        <xdr:cNvSpPr/>
      </xdr:nvSpPr>
      <xdr:spPr>
        <a:xfrm>
          <a:off x="17967960" y="8741410"/>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90170</xdr:rowOff>
    </xdr:to>
    <xdr:sp macro="" textlink="">
      <xdr:nvSpPr>
        <xdr:cNvPr id="292" name="正方形/長方形 291"/>
        <xdr:cNvSpPr/>
      </xdr:nvSpPr>
      <xdr:spPr>
        <a:xfrm>
          <a:off x="17967960" y="8927465"/>
          <a:ext cx="116332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156210</xdr:rowOff>
    </xdr:from>
    <xdr:to xmlns:xdr="http://schemas.openxmlformats.org/drawingml/2006/spreadsheetDrawing">
      <xdr:col>106</xdr:col>
      <xdr:colOff>139700</xdr:colOff>
      <xdr:row>54</xdr:row>
      <xdr:rowOff>71120</xdr:rowOff>
    </xdr:to>
    <xdr:sp macro="" textlink="">
      <xdr:nvSpPr>
        <xdr:cNvPr id="293" name="正方形/長方形 292"/>
        <xdr:cNvSpPr/>
      </xdr:nvSpPr>
      <xdr:spPr>
        <a:xfrm>
          <a:off x="19304000" y="8741410"/>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90170</xdr:rowOff>
    </xdr:to>
    <xdr:sp macro="" textlink="">
      <xdr:nvSpPr>
        <xdr:cNvPr id="294" name="正方形/長方形 293"/>
        <xdr:cNvSpPr/>
      </xdr:nvSpPr>
      <xdr:spPr>
        <a:xfrm>
          <a:off x="19304000" y="8927465"/>
          <a:ext cx="116332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149225</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1742420" y="9229725"/>
          <a:ext cx="4653280" cy="23272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149225</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6568420" y="9229725"/>
          <a:ext cx="5516880" cy="2327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149225</xdr:rowOff>
    </xdr:from>
    <xdr:to xmlns:xdr="http://schemas.openxmlformats.org/drawingml/2006/spreadsheetDrawing">
      <xdr:col>104</xdr:col>
      <xdr:colOff>114300</xdr:colOff>
      <xdr:row>57</xdr:row>
      <xdr:rowOff>66040</xdr:rowOff>
    </xdr:to>
    <xdr:sp macro="" textlink="">
      <xdr:nvSpPr>
        <xdr:cNvPr id="297" name="正方形/長方形 296"/>
        <xdr:cNvSpPr/>
      </xdr:nvSpPr>
      <xdr:spPr>
        <a:xfrm>
          <a:off x="16568420" y="9229725"/>
          <a:ext cx="34899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125095</xdr:rowOff>
    </xdr:from>
    <xdr:to xmlns:xdr="http://schemas.openxmlformats.org/drawingml/2006/spreadsheetDrawing">
      <xdr:col>114</xdr:col>
      <xdr:colOff>114300</xdr:colOff>
      <xdr:row>69</xdr:row>
      <xdr:rowOff>102235</xdr:rowOff>
    </xdr:to>
    <xdr:sp macro="" textlink="" fLocksText="0">
      <xdr:nvSpPr>
        <xdr:cNvPr id="298" name="テキスト ボックス 297"/>
        <xdr:cNvSpPr txBox="1"/>
      </xdr:nvSpPr>
      <xdr:spPr>
        <a:xfrm>
          <a:off x="16680815" y="9535795"/>
          <a:ext cx="5295265" cy="19583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kumimoji="1" lang="ja-JP" altLang="en-US" sz="1200">
              <a:latin typeface="ＭＳ Ｐゴシック"/>
              <a:ea typeface="ＭＳ Ｐゴシック"/>
            </a:rPr>
            <a:t>近隣町村の常備消防業務を受託していること、市内に２箇所の民間小規模保育所はあるものの、それ以外の１５箇所のこども園を市が直営で運営していること等の特殊要因により、類似団体平均を大きく上回っている。今後も</a:t>
          </a:r>
          <a:r>
            <a:rPr lang="ja-JP" altLang="en-US" sz="1200">
              <a:latin typeface="ＭＳ Ｐゴシック"/>
              <a:ea typeface="ＭＳ Ｐゴシック"/>
            </a:rPr>
            <a:t>第4次定員適正化計画に基づき職員数の適正化に引き続き努めていく。</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今後の保育士配置基準の見直しや人口減少という社会変化の中での改善策が必要となってくる。</a:t>
          </a:r>
        </a:p>
      </xdr:txBody>
    </xdr:sp>
    <xdr:clientData/>
  </xdr:twoCellAnchor>
  <xdr:oneCellAnchor>
    <xdr:from xmlns:xdr="http://schemas.openxmlformats.org/drawingml/2006/spreadsheetDrawing">
      <xdr:col>61</xdr:col>
      <xdr:colOff>6350</xdr:colOff>
      <xdr:row>54</xdr:row>
      <xdr:rowOff>130810</xdr:rowOff>
    </xdr:from>
    <xdr:ext cx="344805" cy="211455"/>
    <xdr:sp macro="" textlink="">
      <xdr:nvSpPr>
        <xdr:cNvPr id="299" name="テキスト ボックス 298"/>
        <xdr:cNvSpPr txBox="1"/>
      </xdr:nvSpPr>
      <xdr:spPr>
        <a:xfrm>
          <a:off x="11704320" y="9046210"/>
          <a:ext cx="344805" cy="2114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27940</xdr:rowOff>
    </xdr:from>
    <xdr:ext cx="756920" cy="238125"/>
    <xdr:sp macro="" textlink="">
      <xdr:nvSpPr>
        <xdr:cNvPr id="301" name="テキスト ボックス 300"/>
        <xdr:cNvSpPr txBox="1"/>
      </xdr:nvSpPr>
      <xdr:spPr>
        <a:xfrm>
          <a:off x="11051540" y="11419840"/>
          <a:ext cx="7569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158115</xdr:rowOff>
    </xdr:from>
    <xdr:to xmlns:xdr="http://schemas.openxmlformats.org/drawingml/2006/spreadsheetDrawing">
      <xdr:col>85</xdr:col>
      <xdr:colOff>95250</xdr:colOff>
      <xdr:row>67</xdr:row>
      <xdr:rowOff>158115</xdr:rowOff>
    </xdr:to>
    <xdr:cxnSp macro="">
      <xdr:nvCxnSpPr>
        <xdr:cNvPr id="302" name="直線コネクタ 301"/>
        <xdr:cNvCxnSpPr/>
      </xdr:nvCxnSpPr>
      <xdr:spPr>
        <a:xfrm>
          <a:off x="11742420" y="112198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25400</xdr:rowOff>
    </xdr:from>
    <xdr:ext cx="756920" cy="243205"/>
    <xdr:sp macro="" textlink="">
      <xdr:nvSpPr>
        <xdr:cNvPr id="303" name="テキスト ボックス 302"/>
        <xdr:cNvSpPr txBox="1"/>
      </xdr:nvSpPr>
      <xdr:spPr>
        <a:xfrm>
          <a:off x="11051540" y="11087100"/>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157480</xdr:rowOff>
    </xdr:from>
    <xdr:to xmlns:xdr="http://schemas.openxmlformats.org/drawingml/2006/spreadsheetDrawing">
      <xdr:col>85</xdr:col>
      <xdr:colOff>95250</xdr:colOff>
      <xdr:row>65</xdr:row>
      <xdr:rowOff>157480</xdr:rowOff>
    </xdr:to>
    <xdr:cxnSp macro="">
      <xdr:nvCxnSpPr>
        <xdr:cNvPr id="304" name="直線コネクタ 303"/>
        <xdr:cNvCxnSpPr/>
      </xdr:nvCxnSpPr>
      <xdr:spPr>
        <a:xfrm>
          <a:off x="11742420" y="10888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23495</xdr:rowOff>
    </xdr:from>
    <xdr:ext cx="756920" cy="243205"/>
    <xdr:sp macro="" textlink="">
      <xdr:nvSpPr>
        <xdr:cNvPr id="305" name="テキスト ボックス 304"/>
        <xdr:cNvSpPr txBox="1"/>
      </xdr:nvSpPr>
      <xdr:spPr>
        <a:xfrm>
          <a:off x="11051540" y="1075499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156845</xdr:rowOff>
    </xdr:from>
    <xdr:to xmlns:xdr="http://schemas.openxmlformats.org/drawingml/2006/spreadsheetDrawing">
      <xdr:col>85</xdr:col>
      <xdr:colOff>95250</xdr:colOff>
      <xdr:row>63</xdr:row>
      <xdr:rowOff>156845</xdr:rowOff>
    </xdr:to>
    <xdr:cxnSp macro="">
      <xdr:nvCxnSpPr>
        <xdr:cNvPr id="306" name="直線コネクタ 305"/>
        <xdr:cNvCxnSpPr/>
      </xdr:nvCxnSpPr>
      <xdr:spPr>
        <a:xfrm>
          <a:off x="11742420" y="105581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21590</xdr:rowOff>
    </xdr:from>
    <xdr:ext cx="756920" cy="242570"/>
    <xdr:sp macro="" textlink="">
      <xdr:nvSpPr>
        <xdr:cNvPr id="307" name="テキスト ボックス 306"/>
        <xdr:cNvSpPr txBox="1"/>
      </xdr:nvSpPr>
      <xdr:spPr>
        <a:xfrm>
          <a:off x="11051540" y="10422890"/>
          <a:ext cx="756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155575</xdr:rowOff>
    </xdr:from>
    <xdr:to xmlns:xdr="http://schemas.openxmlformats.org/drawingml/2006/spreadsheetDrawing">
      <xdr:col>85</xdr:col>
      <xdr:colOff>95250</xdr:colOff>
      <xdr:row>61</xdr:row>
      <xdr:rowOff>155575</xdr:rowOff>
    </xdr:to>
    <xdr:cxnSp macro="">
      <xdr:nvCxnSpPr>
        <xdr:cNvPr id="308" name="直線コネクタ 307"/>
        <xdr:cNvCxnSpPr/>
      </xdr:nvCxnSpPr>
      <xdr:spPr>
        <a:xfrm>
          <a:off x="11742420" y="10226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20320</xdr:rowOff>
    </xdr:from>
    <xdr:ext cx="756920" cy="241935"/>
    <xdr:sp macro="" textlink="">
      <xdr:nvSpPr>
        <xdr:cNvPr id="309" name="テキスト ボックス 308"/>
        <xdr:cNvSpPr txBox="1"/>
      </xdr:nvSpPr>
      <xdr:spPr>
        <a:xfrm>
          <a:off x="11051540" y="10091420"/>
          <a:ext cx="7569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153670</xdr:rowOff>
    </xdr:from>
    <xdr:to xmlns:xdr="http://schemas.openxmlformats.org/drawingml/2006/spreadsheetDrawing">
      <xdr:col>85</xdr:col>
      <xdr:colOff>95250</xdr:colOff>
      <xdr:row>59</xdr:row>
      <xdr:rowOff>153670</xdr:rowOff>
    </xdr:to>
    <xdr:cxnSp macro="">
      <xdr:nvCxnSpPr>
        <xdr:cNvPr id="310" name="直線コネクタ 309"/>
        <xdr:cNvCxnSpPr/>
      </xdr:nvCxnSpPr>
      <xdr:spPr>
        <a:xfrm>
          <a:off x="11742420" y="98945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18415</xdr:rowOff>
    </xdr:from>
    <xdr:ext cx="756920" cy="241935"/>
    <xdr:sp macro="" textlink="">
      <xdr:nvSpPr>
        <xdr:cNvPr id="311" name="テキスト ボックス 310"/>
        <xdr:cNvSpPr txBox="1"/>
      </xdr:nvSpPr>
      <xdr:spPr>
        <a:xfrm>
          <a:off x="11051540" y="9759315"/>
          <a:ext cx="7569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151130</xdr:rowOff>
    </xdr:from>
    <xdr:to xmlns:xdr="http://schemas.openxmlformats.org/drawingml/2006/spreadsheetDrawing">
      <xdr:col>85</xdr:col>
      <xdr:colOff>95250</xdr:colOff>
      <xdr:row>57</xdr:row>
      <xdr:rowOff>151130</xdr:rowOff>
    </xdr:to>
    <xdr:cxnSp macro="">
      <xdr:nvCxnSpPr>
        <xdr:cNvPr id="312" name="直線コネクタ 311"/>
        <xdr:cNvCxnSpPr/>
      </xdr:nvCxnSpPr>
      <xdr:spPr>
        <a:xfrm>
          <a:off x="11742420" y="95618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17145</xdr:rowOff>
    </xdr:from>
    <xdr:ext cx="756920" cy="238760"/>
    <xdr:sp macro="" textlink="">
      <xdr:nvSpPr>
        <xdr:cNvPr id="313" name="テキスト ボックス 312"/>
        <xdr:cNvSpPr txBox="1"/>
      </xdr:nvSpPr>
      <xdr:spPr>
        <a:xfrm>
          <a:off x="11051540" y="9427845"/>
          <a:ext cx="756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149225</xdr:rowOff>
    </xdr:from>
    <xdr:to xmlns:xdr="http://schemas.openxmlformats.org/drawingml/2006/spreadsheetDrawing">
      <xdr:col>85</xdr:col>
      <xdr:colOff>95250</xdr:colOff>
      <xdr:row>55</xdr:row>
      <xdr:rowOff>149225</xdr:rowOff>
    </xdr:to>
    <xdr:cxnSp macro="">
      <xdr:nvCxnSpPr>
        <xdr:cNvPr id="314" name="直線コネクタ 313"/>
        <xdr:cNvCxnSpPr/>
      </xdr:nvCxnSpPr>
      <xdr:spPr>
        <a:xfrm>
          <a:off x="11742420" y="92297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56920" cy="240030"/>
    <xdr:sp macro="" textlink="">
      <xdr:nvSpPr>
        <xdr:cNvPr id="315" name="テキスト ボックス 314"/>
        <xdr:cNvSpPr txBox="1"/>
      </xdr:nvSpPr>
      <xdr:spPr>
        <a:xfrm>
          <a:off x="11051540" y="9096375"/>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149225</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1742420" y="9229725"/>
          <a:ext cx="4653280" cy="2327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10160</xdr:rowOff>
    </xdr:from>
    <xdr:to xmlns:xdr="http://schemas.openxmlformats.org/drawingml/2006/spreadsheetDrawing">
      <xdr:col>81</xdr:col>
      <xdr:colOff>44450</xdr:colOff>
      <xdr:row>67</xdr:row>
      <xdr:rowOff>57785</xdr:rowOff>
    </xdr:to>
    <xdr:cxnSp macro="">
      <xdr:nvCxnSpPr>
        <xdr:cNvPr id="317" name="直線コネクタ 316"/>
        <xdr:cNvCxnSpPr/>
      </xdr:nvCxnSpPr>
      <xdr:spPr>
        <a:xfrm flipV="1">
          <a:off x="15577820" y="9751060"/>
          <a:ext cx="0" cy="1368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31115</xdr:rowOff>
    </xdr:from>
    <xdr:ext cx="756285" cy="238760"/>
    <xdr:sp macro="" textlink="">
      <xdr:nvSpPr>
        <xdr:cNvPr id="318" name="定員管理の状況最小値テキスト"/>
        <xdr:cNvSpPr txBox="1"/>
      </xdr:nvSpPr>
      <xdr:spPr>
        <a:xfrm>
          <a:off x="15666720" y="1109281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57785</xdr:rowOff>
    </xdr:from>
    <xdr:to xmlns:xdr="http://schemas.openxmlformats.org/drawingml/2006/spreadsheetDrawing">
      <xdr:col>81</xdr:col>
      <xdr:colOff>133350</xdr:colOff>
      <xdr:row>67</xdr:row>
      <xdr:rowOff>57785</xdr:rowOff>
    </xdr:to>
    <xdr:cxnSp macro="">
      <xdr:nvCxnSpPr>
        <xdr:cNvPr id="319" name="直線コネクタ 318"/>
        <xdr:cNvCxnSpPr/>
      </xdr:nvCxnSpPr>
      <xdr:spPr>
        <a:xfrm>
          <a:off x="15506700" y="111194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92075</xdr:rowOff>
    </xdr:from>
    <xdr:ext cx="756285" cy="242570"/>
    <xdr:sp macro="" textlink="">
      <xdr:nvSpPr>
        <xdr:cNvPr id="320" name="定員管理の状況最大値テキスト"/>
        <xdr:cNvSpPr txBox="1"/>
      </xdr:nvSpPr>
      <xdr:spPr>
        <a:xfrm>
          <a:off x="15666720" y="9502775"/>
          <a:ext cx="7562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10160</xdr:rowOff>
    </xdr:from>
    <xdr:to xmlns:xdr="http://schemas.openxmlformats.org/drawingml/2006/spreadsheetDrawing">
      <xdr:col>81</xdr:col>
      <xdr:colOff>133350</xdr:colOff>
      <xdr:row>59</xdr:row>
      <xdr:rowOff>10160</xdr:rowOff>
    </xdr:to>
    <xdr:cxnSp macro="">
      <xdr:nvCxnSpPr>
        <xdr:cNvPr id="321" name="直線コネクタ 320"/>
        <xdr:cNvCxnSpPr/>
      </xdr:nvCxnSpPr>
      <xdr:spPr>
        <a:xfrm>
          <a:off x="15506700" y="97510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20320</xdr:rowOff>
    </xdr:from>
    <xdr:to xmlns:xdr="http://schemas.openxmlformats.org/drawingml/2006/spreadsheetDrawing">
      <xdr:col>81</xdr:col>
      <xdr:colOff>44450</xdr:colOff>
      <xdr:row>66</xdr:row>
      <xdr:rowOff>58420</xdr:rowOff>
    </xdr:to>
    <xdr:cxnSp macro="">
      <xdr:nvCxnSpPr>
        <xdr:cNvPr id="322" name="直線コネクタ 321"/>
        <xdr:cNvCxnSpPr/>
      </xdr:nvCxnSpPr>
      <xdr:spPr>
        <a:xfrm>
          <a:off x="14810740" y="10916920"/>
          <a:ext cx="7670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119380</xdr:rowOff>
    </xdr:from>
    <xdr:ext cx="756285" cy="239395"/>
    <xdr:sp macro="" textlink="">
      <xdr:nvSpPr>
        <xdr:cNvPr id="323" name="定員管理の状況平均値テキスト"/>
        <xdr:cNvSpPr txBox="1"/>
      </xdr:nvSpPr>
      <xdr:spPr>
        <a:xfrm>
          <a:off x="15666720" y="10025380"/>
          <a:ext cx="756285"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102870</xdr:rowOff>
    </xdr:from>
    <xdr:to xmlns:xdr="http://schemas.openxmlformats.org/drawingml/2006/spreadsheetDrawing">
      <xdr:col>81</xdr:col>
      <xdr:colOff>95250</xdr:colOff>
      <xdr:row>62</xdr:row>
      <xdr:rowOff>38100</xdr:rowOff>
    </xdr:to>
    <xdr:sp macro="" textlink="">
      <xdr:nvSpPr>
        <xdr:cNvPr id="324" name="フローチャート: 判断 323"/>
        <xdr:cNvSpPr/>
      </xdr:nvSpPr>
      <xdr:spPr>
        <a:xfrm>
          <a:off x="15530195" y="10173970"/>
          <a:ext cx="984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65</xdr:row>
      <xdr:rowOff>145415</xdr:rowOff>
    </xdr:from>
    <xdr:to xmlns:xdr="http://schemas.openxmlformats.org/drawingml/2006/spreadsheetDrawing">
      <xdr:col>77</xdr:col>
      <xdr:colOff>44450</xdr:colOff>
      <xdr:row>66</xdr:row>
      <xdr:rowOff>20320</xdr:rowOff>
    </xdr:to>
    <xdr:cxnSp macro="">
      <xdr:nvCxnSpPr>
        <xdr:cNvPr id="325" name="直線コネクタ 324"/>
        <xdr:cNvCxnSpPr/>
      </xdr:nvCxnSpPr>
      <xdr:spPr>
        <a:xfrm>
          <a:off x="13996035" y="10876915"/>
          <a:ext cx="81470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87630</xdr:rowOff>
    </xdr:from>
    <xdr:to xmlns:xdr="http://schemas.openxmlformats.org/drawingml/2006/spreadsheetDrawing">
      <xdr:col>77</xdr:col>
      <xdr:colOff>95250</xdr:colOff>
      <xdr:row>62</xdr:row>
      <xdr:rowOff>20955</xdr:rowOff>
    </xdr:to>
    <xdr:sp macro="" textlink="">
      <xdr:nvSpPr>
        <xdr:cNvPr id="326" name="フローチャート: 判断 325"/>
        <xdr:cNvSpPr/>
      </xdr:nvSpPr>
      <xdr:spPr>
        <a:xfrm>
          <a:off x="14763115" y="1015873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31115</xdr:rowOff>
    </xdr:from>
    <xdr:ext cx="735965" cy="238760"/>
    <xdr:sp macro="" textlink="">
      <xdr:nvSpPr>
        <xdr:cNvPr id="327" name="テキスト ボックス 326"/>
        <xdr:cNvSpPr txBox="1"/>
      </xdr:nvSpPr>
      <xdr:spPr>
        <a:xfrm>
          <a:off x="14465300" y="9937115"/>
          <a:ext cx="7359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137795</xdr:rowOff>
    </xdr:from>
    <xdr:to xmlns:xdr="http://schemas.openxmlformats.org/drawingml/2006/spreadsheetDrawing">
      <xdr:col>72</xdr:col>
      <xdr:colOff>188595</xdr:colOff>
      <xdr:row>65</xdr:row>
      <xdr:rowOff>145415</xdr:rowOff>
    </xdr:to>
    <xdr:cxnSp macro="">
      <xdr:nvCxnSpPr>
        <xdr:cNvPr id="328" name="直線コネクタ 327"/>
        <xdr:cNvCxnSpPr/>
      </xdr:nvCxnSpPr>
      <xdr:spPr>
        <a:xfrm>
          <a:off x="13192760" y="10869295"/>
          <a:ext cx="8032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81280</xdr:rowOff>
    </xdr:from>
    <xdr:to xmlns:xdr="http://schemas.openxmlformats.org/drawingml/2006/spreadsheetDrawing">
      <xdr:col>73</xdr:col>
      <xdr:colOff>44450</xdr:colOff>
      <xdr:row>62</xdr:row>
      <xdr:rowOff>15240</xdr:rowOff>
    </xdr:to>
    <xdr:sp macro="" textlink="">
      <xdr:nvSpPr>
        <xdr:cNvPr id="329" name="フローチャート: 判断 328"/>
        <xdr:cNvSpPr/>
      </xdr:nvSpPr>
      <xdr:spPr>
        <a:xfrm>
          <a:off x="13959840" y="10152380"/>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24130</xdr:rowOff>
    </xdr:from>
    <xdr:ext cx="756285" cy="243205"/>
    <xdr:sp macro="" textlink="">
      <xdr:nvSpPr>
        <xdr:cNvPr id="330" name="テキスト ボックス 329"/>
        <xdr:cNvSpPr txBox="1"/>
      </xdr:nvSpPr>
      <xdr:spPr>
        <a:xfrm>
          <a:off x="13647420" y="9930130"/>
          <a:ext cx="75628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52070</xdr:rowOff>
    </xdr:from>
    <xdr:to xmlns:xdr="http://schemas.openxmlformats.org/drawingml/2006/spreadsheetDrawing">
      <xdr:col>68</xdr:col>
      <xdr:colOff>152400</xdr:colOff>
      <xdr:row>65</xdr:row>
      <xdr:rowOff>137795</xdr:rowOff>
    </xdr:to>
    <xdr:cxnSp macro="">
      <xdr:nvCxnSpPr>
        <xdr:cNvPr id="331" name="直線コネクタ 330"/>
        <xdr:cNvCxnSpPr/>
      </xdr:nvCxnSpPr>
      <xdr:spPr>
        <a:xfrm>
          <a:off x="12374880" y="10783570"/>
          <a:ext cx="81788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32385</xdr:rowOff>
    </xdr:from>
    <xdr:to xmlns:xdr="http://schemas.openxmlformats.org/drawingml/2006/spreadsheetDrawing">
      <xdr:col>68</xdr:col>
      <xdr:colOff>188595</xdr:colOff>
      <xdr:row>61</xdr:row>
      <xdr:rowOff>127000</xdr:rowOff>
    </xdr:to>
    <xdr:sp macro="" textlink="">
      <xdr:nvSpPr>
        <xdr:cNvPr id="332" name="フローチャート: 判断 331"/>
        <xdr:cNvSpPr/>
      </xdr:nvSpPr>
      <xdr:spPr>
        <a:xfrm>
          <a:off x="13141960" y="10103485"/>
          <a:ext cx="8699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137160</xdr:rowOff>
    </xdr:from>
    <xdr:ext cx="761365" cy="238125"/>
    <xdr:sp macro="" textlink="">
      <xdr:nvSpPr>
        <xdr:cNvPr id="333" name="テキスト ボックス 332"/>
        <xdr:cNvSpPr txBox="1"/>
      </xdr:nvSpPr>
      <xdr:spPr>
        <a:xfrm>
          <a:off x="12845415" y="9878060"/>
          <a:ext cx="7613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17145</xdr:rowOff>
    </xdr:from>
    <xdr:to xmlns:xdr="http://schemas.openxmlformats.org/drawingml/2006/spreadsheetDrawing">
      <xdr:col>64</xdr:col>
      <xdr:colOff>152400</xdr:colOff>
      <xdr:row>61</xdr:row>
      <xdr:rowOff>113030</xdr:rowOff>
    </xdr:to>
    <xdr:sp macro="" textlink="">
      <xdr:nvSpPr>
        <xdr:cNvPr id="334" name="フローチャート: 判断 333"/>
        <xdr:cNvSpPr/>
      </xdr:nvSpPr>
      <xdr:spPr>
        <a:xfrm>
          <a:off x="12324080" y="100882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123190</xdr:rowOff>
    </xdr:from>
    <xdr:ext cx="761365" cy="239395"/>
    <xdr:sp macro="" textlink="">
      <xdr:nvSpPr>
        <xdr:cNvPr id="335" name="テキスト ボックス 334"/>
        <xdr:cNvSpPr txBox="1"/>
      </xdr:nvSpPr>
      <xdr:spPr>
        <a:xfrm>
          <a:off x="12029440" y="986409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158115</xdr:rowOff>
    </xdr:from>
    <xdr:ext cx="761365" cy="241300"/>
    <xdr:sp macro="" textlink="">
      <xdr:nvSpPr>
        <xdr:cNvPr id="336" name="テキスト ボックス 335"/>
        <xdr:cNvSpPr txBox="1"/>
      </xdr:nvSpPr>
      <xdr:spPr>
        <a:xfrm>
          <a:off x="1537970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158115</xdr:rowOff>
    </xdr:from>
    <xdr:ext cx="761365" cy="241300"/>
    <xdr:sp macro="" textlink="">
      <xdr:nvSpPr>
        <xdr:cNvPr id="337" name="テキスト ボックス 336"/>
        <xdr:cNvSpPr txBox="1"/>
      </xdr:nvSpPr>
      <xdr:spPr>
        <a:xfrm>
          <a:off x="1461262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158115</xdr:rowOff>
    </xdr:from>
    <xdr:ext cx="761365" cy="241300"/>
    <xdr:sp macro="" textlink="">
      <xdr:nvSpPr>
        <xdr:cNvPr id="338" name="テキスト ボックス 337"/>
        <xdr:cNvSpPr txBox="1"/>
      </xdr:nvSpPr>
      <xdr:spPr>
        <a:xfrm>
          <a:off x="13804265"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158115</xdr:rowOff>
    </xdr:from>
    <xdr:ext cx="756285" cy="241300"/>
    <xdr:sp macro="" textlink="">
      <xdr:nvSpPr>
        <xdr:cNvPr id="339" name="テキスト ボックス 338"/>
        <xdr:cNvSpPr txBox="1"/>
      </xdr:nvSpPr>
      <xdr:spPr>
        <a:xfrm>
          <a:off x="12994640" y="11550015"/>
          <a:ext cx="7562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158115</xdr:rowOff>
    </xdr:from>
    <xdr:ext cx="761365" cy="241300"/>
    <xdr:sp macro="" textlink="">
      <xdr:nvSpPr>
        <xdr:cNvPr id="340" name="テキスト ボックス 339"/>
        <xdr:cNvSpPr txBox="1"/>
      </xdr:nvSpPr>
      <xdr:spPr>
        <a:xfrm>
          <a:off x="12176760" y="1155001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66</xdr:row>
      <xdr:rowOff>10160</xdr:rowOff>
    </xdr:from>
    <xdr:to xmlns:xdr="http://schemas.openxmlformats.org/drawingml/2006/spreadsheetDrawing">
      <xdr:col>81</xdr:col>
      <xdr:colOff>95250</xdr:colOff>
      <xdr:row>66</xdr:row>
      <xdr:rowOff>104775</xdr:rowOff>
    </xdr:to>
    <xdr:sp macro="" textlink="">
      <xdr:nvSpPr>
        <xdr:cNvPr id="341" name="楕円 340"/>
        <xdr:cNvSpPr/>
      </xdr:nvSpPr>
      <xdr:spPr>
        <a:xfrm>
          <a:off x="15530195" y="10906760"/>
          <a:ext cx="984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145415</xdr:rowOff>
    </xdr:from>
    <xdr:ext cx="756285" cy="243205"/>
    <xdr:sp macro="" textlink="">
      <xdr:nvSpPr>
        <xdr:cNvPr id="342" name="定員管理の状況該当値テキスト"/>
        <xdr:cNvSpPr txBox="1"/>
      </xdr:nvSpPr>
      <xdr:spPr>
        <a:xfrm>
          <a:off x="15666720" y="10876915"/>
          <a:ext cx="75628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65</xdr:row>
      <xdr:rowOff>135255</xdr:rowOff>
    </xdr:from>
    <xdr:to xmlns:xdr="http://schemas.openxmlformats.org/drawingml/2006/spreadsheetDrawing">
      <xdr:col>77</xdr:col>
      <xdr:colOff>95250</xdr:colOff>
      <xdr:row>66</xdr:row>
      <xdr:rowOff>69215</xdr:rowOff>
    </xdr:to>
    <xdr:sp macro="" textlink="">
      <xdr:nvSpPr>
        <xdr:cNvPr id="343" name="楕円 342"/>
        <xdr:cNvSpPr/>
      </xdr:nvSpPr>
      <xdr:spPr>
        <a:xfrm>
          <a:off x="14763115" y="10866755"/>
          <a:ext cx="984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53975</xdr:rowOff>
    </xdr:from>
    <xdr:ext cx="735965" cy="242570"/>
    <xdr:sp macro="" textlink="">
      <xdr:nvSpPr>
        <xdr:cNvPr id="344" name="テキスト ボックス 343"/>
        <xdr:cNvSpPr txBox="1"/>
      </xdr:nvSpPr>
      <xdr:spPr>
        <a:xfrm>
          <a:off x="14465300" y="10950575"/>
          <a:ext cx="7359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99060</xdr:rowOff>
    </xdr:from>
    <xdr:to xmlns:xdr="http://schemas.openxmlformats.org/drawingml/2006/spreadsheetDrawing">
      <xdr:col>73</xdr:col>
      <xdr:colOff>44450</xdr:colOff>
      <xdr:row>66</xdr:row>
      <xdr:rowOff>33020</xdr:rowOff>
    </xdr:to>
    <xdr:sp macro="" textlink="">
      <xdr:nvSpPr>
        <xdr:cNvPr id="345" name="楕円 344"/>
        <xdr:cNvSpPr/>
      </xdr:nvSpPr>
      <xdr:spPr>
        <a:xfrm>
          <a:off x="13959840" y="10830560"/>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17780</xdr:rowOff>
    </xdr:from>
    <xdr:ext cx="756285" cy="241935"/>
    <xdr:sp macro="" textlink="">
      <xdr:nvSpPr>
        <xdr:cNvPr id="346" name="テキスト ボックス 345"/>
        <xdr:cNvSpPr txBox="1"/>
      </xdr:nvSpPr>
      <xdr:spPr>
        <a:xfrm>
          <a:off x="13647420" y="10914380"/>
          <a:ext cx="756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91440</xdr:rowOff>
    </xdr:from>
    <xdr:to xmlns:xdr="http://schemas.openxmlformats.org/drawingml/2006/spreadsheetDrawing">
      <xdr:col>68</xdr:col>
      <xdr:colOff>188595</xdr:colOff>
      <xdr:row>66</xdr:row>
      <xdr:rowOff>24765</xdr:rowOff>
    </xdr:to>
    <xdr:sp macro="" textlink="">
      <xdr:nvSpPr>
        <xdr:cNvPr id="347" name="楕円 346"/>
        <xdr:cNvSpPr/>
      </xdr:nvSpPr>
      <xdr:spPr>
        <a:xfrm>
          <a:off x="13141960" y="10822940"/>
          <a:ext cx="869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66</xdr:row>
      <xdr:rowOff>10795</xdr:rowOff>
    </xdr:from>
    <xdr:ext cx="761365" cy="240030"/>
    <xdr:sp macro="" textlink="">
      <xdr:nvSpPr>
        <xdr:cNvPr id="348" name="テキスト ボックス 347"/>
        <xdr:cNvSpPr txBox="1"/>
      </xdr:nvSpPr>
      <xdr:spPr>
        <a:xfrm>
          <a:off x="12845415" y="1090739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5080</xdr:rowOff>
    </xdr:from>
    <xdr:to xmlns:xdr="http://schemas.openxmlformats.org/drawingml/2006/spreadsheetDrawing">
      <xdr:col>64</xdr:col>
      <xdr:colOff>152400</xdr:colOff>
      <xdr:row>65</xdr:row>
      <xdr:rowOff>100965</xdr:rowOff>
    </xdr:to>
    <xdr:sp macro="" textlink="">
      <xdr:nvSpPr>
        <xdr:cNvPr id="349" name="楕円 348"/>
        <xdr:cNvSpPr/>
      </xdr:nvSpPr>
      <xdr:spPr>
        <a:xfrm>
          <a:off x="12324080" y="107365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86360</xdr:rowOff>
    </xdr:from>
    <xdr:ext cx="761365" cy="239395"/>
    <xdr:sp macro="" textlink="">
      <xdr:nvSpPr>
        <xdr:cNvPr id="350" name="テキスト ボックス 349"/>
        <xdr:cNvSpPr txBox="1"/>
      </xdr:nvSpPr>
      <xdr:spPr>
        <a:xfrm>
          <a:off x="12029440" y="1081786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40640</xdr:rowOff>
    </xdr:from>
    <xdr:to xmlns:xdr="http://schemas.openxmlformats.org/drawingml/2006/spreadsheetDrawing">
      <xdr:col>85</xdr:col>
      <xdr:colOff>95250</xdr:colOff>
      <xdr:row>31</xdr:row>
      <xdr:rowOff>17145</xdr:rowOff>
    </xdr:to>
    <xdr:sp macro="" textlink="">
      <xdr:nvSpPr>
        <xdr:cNvPr id="351" name="正方形/長方形 350"/>
        <xdr:cNvSpPr/>
      </xdr:nvSpPr>
      <xdr:spPr>
        <a:xfrm>
          <a:off x="11742420" y="4828540"/>
          <a:ext cx="465328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59690</xdr:rowOff>
    </xdr:from>
    <xdr:ext cx="1600200" cy="290830"/>
    <xdr:sp macro="" textlink="">
      <xdr:nvSpPr>
        <xdr:cNvPr id="352" name="テキスト ボックス 351"/>
        <xdr:cNvSpPr txBox="1"/>
      </xdr:nvSpPr>
      <xdr:spPr>
        <a:xfrm>
          <a:off x="12519660" y="5177790"/>
          <a:ext cx="1600200" cy="2908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36195</xdr:rowOff>
    </xdr:from>
    <xdr:ext cx="1645285" cy="336550"/>
    <xdr:sp macro="" textlink="">
      <xdr:nvSpPr>
        <xdr:cNvPr id="353" name="テキスト ボックス 352"/>
        <xdr:cNvSpPr txBox="1"/>
      </xdr:nvSpPr>
      <xdr:spPr>
        <a:xfrm>
          <a:off x="14109700" y="5154295"/>
          <a:ext cx="164528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120015</xdr:rowOff>
    </xdr:from>
    <xdr:to xmlns:xdr="http://schemas.openxmlformats.org/drawingml/2006/spreadsheetDrawing">
      <xdr:col>93</xdr:col>
      <xdr:colOff>6350</xdr:colOff>
      <xdr:row>32</xdr:row>
      <xdr:rowOff>36195</xdr:rowOff>
    </xdr:to>
    <xdr:sp macro="" textlink="">
      <xdr:nvSpPr>
        <xdr:cNvPr id="354" name="正方形/長方形 353"/>
        <xdr:cNvSpPr/>
      </xdr:nvSpPr>
      <xdr:spPr>
        <a:xfrm>
          <a:off x="16459200" y="5073015"/>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137160</xdr:rowOff>
    </xdr:from>
    <xdr:to xmlns:xdr="http://schemas.openxmlformats.org/drawingml/2006/spreadsheetDrawing">
      <xdr:col>93</xdr:col>
      <xdr:colOff>6350</xdr:colOff>
      <xdr:row>33</xdr:row>
      <xdr:rowOff>53340</xdr:rowOff>
    </xdr:to>
    <xdr:sp macro="" textlink="">
      <xdr:nvSpPr>
        <xdr:cNvPr id="355" name="正方形/長方形 354"/>
        <xdr:cNvSpPr/>
      </xdr:nvSpPr>
      <xdr:spPr>
        <a:xfrm>
          <a:off x="16459200" y="525526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120015</xdr:rowOff>
    </xdr:from>
    <xdr:to xmlns:xdr="http://schemas.openxmlformats.org/drawingml/2006/spreadsheetDrawing">
      <xdr:col>99</xdr:col>
      <xdr:colOff>146050</xdr:colOff>
      <xdr:row>32</xdr:row>
      <xdr:rowOff>36195</xdr:rowOff>
    </xdr:to>
    <xdr:sp macro="" textlink="">
      <xdr:nvSpPr>
        <xdr:cNvPr id="356" name="正方形/長方形 355"/>
        <xdr:cNvSpPr/>
      </xdr:nvSpPr>
      <xdr:spPr>
        <a:xfrm>
          <a:off x="17967960" y="5073015"/>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137160</xdr:rowOff>
    </xdr:from>
    <xdr:to xmlns:xdr="http://schemas.openxmlformats.org/drawingml/2006/spreadsheetDrawing">
      <xdr:col>99</xdr:col>
      <xdr:colOff>146050</xdr:colOff>
      <xdr:row>33</xdr:row>
      <xdr:rowOff>53340</xdr:rowOff>
    </xdr:to>
    <xdr:sp macro="" textlink="">
      <xdr:nvSpPr>
        <xdr:cNvPr id="357" name="正方形/長方形 356"/>
        <xdr:cNvSpPr/>
      </xdr:nvSpPr>
      <xdr:spPr>
        <a:xfrm>
          <a:off x="17967960" y="5255260"/>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120015</xdr:rowOff>
    </xdr:from>
    <xdr:to xmlns:xdr="http://schemas.openxmlformats.org/drawingml/2006/spreadsheetDrawing">
      <xdr:col>106</xdr:col>
      <xdr:colOff>139700</xdr:colOff>
      <xdr:row>32</xdr:row>
      <xdr:rowOff>36195</xdr:rowOff>
    </xdr:to>
    <xdr:sp macro="" textlink="">
      <xdr:nvSpPr>
        <xdr:cNvPr id="358" name="正方形/長方形 357"/>
        <xdr:cNvSpPr/>
      </xdr:nvSpPr>
      <xdr:spPr>
        <a:xfrm>
          <a:off x="19304000" y="5073015"/>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100</xdr:col>
      <xdr:colOff>127000</xdr:colOff>
      <xdr:row>31</xdr:row>
      <xdr:rowOff>137160</xdr:rowOff>
    </xdr:from>
    <xdr:to xmlns:xdr="http://schemas.openxmlformats.org/drawingml/2006/spreadsheetDrawing">
      <xdr:col>106</xdr:col>
      <xdr:colOff>139700</xdr:colOff>
      <xdr:row>33</xdr:row>
      <xdr:rowOff>53340</xdr:rowOff>
    </xdr:to>
    <xdr:sp macro="" textlink="">
      <xdr:nvSpPr>
        <xdr:cNvPr id="359" name="正方形/長方形 358"/>
        <xdr:cNvSpPr/>
      </xdr:nvSpPr>
      <xdr:spPr>
        <a:xfrm>
          <a:off x="19304000" y="5255260"/>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113030</xdr:rowOff>
    </xdr:from>
    <xdr:to xmlns:xdr="http://schemas.openxmlformats.org/drawingml/2006/spreadsheetDrawing">
      <xdr:col>85</xdr:col>
      <xdr:colOff>95250</xdr:colOff>
      <xdr:row>47</xdr:row>
      <xdr:rowOff>125095</xdr:rowOff>
    </xdr:to>
    <xdr:sp macro="" textlink="">
      <xdr:nvSpPr>
        <xdr:cNvPr id="360" name="正方形/長方形 359"/>
        <xdr:cNvSpPr/>
      </xdr:nvSpPr>
      <xdr:spPr>
        <a:xfrm>
          <a:off x="11742420" y="5561330"/>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113030</xdr:rowOff>
    </xdr:from>
    <xdr:to xmlns:xdr="http://schemas.openxmlformats.org/drawingml/2006/spreadsheetDrawing">
      <xdr:col>115</xdr:col>
      <xdr:colOff>31750</xdr:colOff>
      <xdr:row>47</xdr:row>
      <xdr:rowOff>125095</xdr:rowOff>
    </xdr:to>
    <xdr:sp macro="" textlink="">
      <xdr:nvSpPr>
        <xdr:cNvPr id="361" name="正方形/長方形 360"/>
        <xdr:cNvSpPr/>
      </xdr:nvSpPr>
      <xdr:spPr>
        <a:xfrm>
          <a:off x="16568420" y="5561330"/>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113030</xdr:rowOff>
    </xdr:from>
    <xdr:to xmlns:xdr="http://schemas.openxmlformats.org/drawingml/2006/spreadsheetDrawing">
      <xdr:col>104</xdr:col>
      <xdr:colOff>114300</xdr:colOff>
      <xdr:row>35</xdr:row>
      <xdr:rowOff>29845</xdr:rowOff>
    </xdr:to>
    <xdr:sp macro="" textlink="">
      <xdr:nvSpPr>
        <xdr:cNvPr id="362" name="正方形/長方形 361"/>
        <xdr:cNvSpPr/>
      </xdr:nvSpPr>
      <xdr:spPr>
        <a:xfrm>
          <a:off x="16568420" y="5561330"/>
          <a:ext cx="34899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90170</xdr:rowOff>
    </xdr:from>
    <xdr:to xmlns:xdr="http://schemas.openxmlformats.org/drawingml/2006/spreadsheetDrawing">
      <xdr:col>114</xdr:col>
      <xdr:colOff>114300</xdr:colOff>
      <xdr:row>47</xdr:row>
      <xdr:rowOff>66040</xdr:rowOff>
    </xdr:to>
    <xdr:sp macro="" textlink="" fLocksText="0">
      <xdr:nvSpPr>
        <xdr:cNvPr id="363" name="テキスト ボックス 362"/>
        <xdr:cNvSpPr txBox="1"/>
      </xdr:nvSpPr>
      <xdr:spPr>
        <a:xfrm>
          <a:off x="16680815" y="5868670"/>
          <a:ext cx="5295265"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100">
              <a:latin typeface="ＭＳ Ｐゴシック"/>
              <a:ea typeface="ＭＳ Ｐゴシック"/>
            </a:rPr>
            <a:t>実質公債費比率は算定初年度の平成１８年度には１５．７％であったが、財政健全化に努めた結果、</a:t>
          </a:r>
          <a:r>
            <a:rPr lang="ja-JP" altLang="en-US" sz="1100">
              <a:solidFill>
                <a:srgbClr val="FF0000"/>
              </a:solidFill>
              <a:latin typeface="ＭＳ Ｐゴシック"/>
              <a:ea typeface="ＭＳ Ｐゴシック"/>
            </a:rPr>
            <a:t>８．６</a:t>
          </a:r>
          <a:r>
            <a:rPr lang="ja-JP" altLang="en-US" sz="1100">
              <a:latin typeface="ＭＳ Ｐゴシック"/>
              <a:ea typeface="ＭＳ Ｐゴシック"/>
            </a:rPr>
            <a:t>ポイントの改善を図ることが出来ている。</a:t>
          </a:r>
        </a:p>
        <a:p>
          <a:r>
            <a:rPr lang="ja-JP" altLang="en-US" sz="1100">
              <a:latin typeface="ＭＳ Ｐゴシック"/>
              <a:ea typeface="ＭＳ Ｐゴシック"/>
            </a:rPr>
            <a:t>　しかし、類似団体平均を下回っているものの、平成２９年度以降、上昇傾向にある。</a:t>
          </a:r>
        </a:p>
        <a:p>
          <a:r>
            <a:rPr lang="ja-JP" altLang="en-US" sz="1100">
              <a:latin typeface="ＭＳ Ｐゴシック"/>
              <a:ea typeface="ＭＳ Ｐゴシック"/>
            </a:rPr>
            <a:t>　平成29年度の起債や令和元年度の起債がそれぞれの据置期間を経て、この令和３年度に償還金が発生し、平成30年度と比較し1億8千万円余増えたことが要因と思われる。</a:t>
          </a:r>
          <a:endParaRPr kumimoji="1" lang="ja-JP" altLang="en-US" sz="1100">
            <a:latin typeface="ＭＳ Ｐゴシック"/>
            <a:ea typeface="ＭＳ Ｐゴシック"/>
          </a:endParaRPr>
        </a:p>
        <a:p>
          <a:r>
            <a:rPr lang="ja-JP" altLang="en-US" sz="1100">
              <a:latin typeface="ＭＳ Ｐゴシック"/>
              <a:ea typeface="ＭＳ Ｐゴシック"/>
            </a:rPr>
            <a:t>　今後は、さらなる市債の計画的な発行とともに、財源確保に努め、市債に大きく依存しない財政運営を進めていく。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94615</xdr:rowOff>
    </xdr:from>
    <xdr:ext cx="293370" cy="210185"/>
    <xdr:sp macro="" textlink="">
      <xdr:nvSpPr>
        <xdr:cNvPr id="364" name="テキスト ボックス 363"/>
        <xdr:cNvSpPr txBox="1"/>
      </xdr:nvSpPr>
      <xdr:spPr>
        <a:xfrm>
          <a:off x="11704320" y="5377815"/>
          <a:ext cx="293370"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125095</xdr:rowOff>
    </xdr:from>
    <xdr:to xmlns:xdr="http://schemas.openxmlformats.org/drawingml/2006/spreadsheetDrawing">
      <xdr:col>85</xdr:col>
      <xdr:colOff>95250</xdr:colOff>
      <xdr:row>47</xdr:row>
      <xdr:rowOff>125095</xdr:rowOff>
    </xdr:to>
    <xdr:cxnSp macro="">
      <xdr:nvCxnSpPr>
        <xdr:cNvPr id="365" name="直線コネクタ 364"/>
        <xdr:cNvCxnSpPr/>
      </xdr:nvCxnSpPr>
      <xdr:spPr>
        <a:xfrm>
          <a:off x="11742420" y="78847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153670</xdr:rowOff>
    </xdr:from>
    <xdr:ext cx="756920" cy="240030"/>
    <xdr:sp macro="" textlink="">
      <xdr:nvSpPr>
        <xdr:cNvPr id="366" name="テキスト ボックス 365"/>
        <xdr:cNvSpPr txBox="1"/>
      </xdr:nvSpPr>
      <xdr:spPr>
        <a:xfrm>
          <a:off x="11051540" y="7748270"/>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124460</xdr:rowOff>
    </xdr:from>
    <xdr:to xmlns:xdr="http://schemas.openxmlformats.org/drawingml/2006/spreadsheetDrawing">
      <xdr:col>85</xdr:col>
      <xdr:colOff>95250</xdr:colOff>
      <xdr:row>45</xdr:row>
      <xdr:rowOff>124460</xdr:rowOff>
    </xdr:to>
    <xdr:cxnSp macro="">
      <xdr:nvCxnSpPr>
        <xdr:cNvPr id="367" name="直線コネクタ 366"/>
        <xdr:cNvCxnSpPr/>
      </xdr:nvCxnSpPr>
      <xdr:spPr>
        <a:xfrm>
          <a:off x="11742420" y="75539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151130</xdr:rowOff>
    </xdr:from>
    <xdr:ext cx="756920" cy="240030"/>
    <xdr:sp macro="" textlink="">
      <xdr:nvSpPr>
        <xdr:cNvPr id="368" name="テキスト ボックス 367"/>
        <xdr:cNvSpPr txBox="1"/>
      </xdr:nvSpPr>
      <xdr:spPr>
        <a:xfrm>
          <a:off x="11051540" y="7415530"/>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122555</xdr:rowOff>
    </xdr:from>
    <xdr:to xmlns:xdr="http://schemas.openxmlformats.org/drawingml/2006/spreadsheetDrawing">
      <xdr:col>85</xdr:col>
      <xdr:colOff>95250</xdr:colOff>
      <xdr:row>43</xdr:row>
      <xdr:rowOff>122555</xdr:rowOff>
    </xdr:to>
    <xdr:cxnSp macro="">
      <xdr:nvCxnSpPr>
        <xdr:cNvPr id="369" name="直線コネクタ 368"/>
        <xdr:cNvCxnSpPr/>
      </xdr:nvCxnSpPr>
      <xdr:spPr>
        <a:xfrm>
          <a:off x="11742420" y="72218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149225</xdr:rowOff>
    </xdr:from>
    <xdr:ext cx="756920" cy="240030"/>
    <xdr:sp macro="" textlink="">
      <xdr:nvSpPr>
        <xdr:cNvPr id="370" name="テキスト ボックス 369"/>
        <xdr:cNvSpPr txBox="1"/>
      </xdr:nvSpPr>
      <xdr:spPr>
        <a:xfrm>
          <a:off x="11051540" y="7083425"/>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120650</xdr:rowOff>
    </xdr:from>
    <xdr:to xmlns:xdr="http://schemas.openxmlformats.org/drawingml/2006/spreadsheetDrawing">
      <xdr:col>85</xdr:col>
      <xdr:colOff>95250</xdr:colOff>
      <xdr:row>41</xdr:row>
      <xdr:rowOff>120650</xdr:rowOff>
    </xdr:to>
    <xdr:cxnSp macro="">
      <xdr:nvCxnSpPr>
        <xdr:cNvPr id="371" name="直線コネクタ 370"/>
        <xdr:cNvCxnSpPr/>
      </xdr:nvCxnSpPr>
      <xdr:spPr>
        <a:xfrm>
          <a:off x="11742420" y="6889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146685</xdr:rowOff>
    </xdr:from>
    <xdr:ext cx="756920" cy="243205"/>
    <xdr:sp macro="" textlink="">
      <xdr:nvSpPr>
        <xdr:cNvPr id="372" name="テキスト ボックス 371"/>
        <xdr:cNvSpPr txBox="1"/>
      </xdr:nvSpPr>
      <xdr:spPr>
        <a:xfrm>
          <a:off x="11051540" y="675068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119380</xdr:rowOff>
    </xdr:from>
    <xdr:to xmlns:xdr="http://schemas.openxmlformats.org/drawingml/2006/spreadsheetDrawing">
      <xdr:col>85</xdr:col>
      <xdr:colOff>95250</xdr:colOff>
      <xdr:row>39</xdr:row>
      <xdr:rowOff>119380</xdr:rowOff>
    </xdr:to>
    <xdr:cxnSp macro="">
      <xdr:nvCxnSpPr>
        <xdr:cNvPr id="373" name="直線コネクタ 372"/>
        <xdr:cNvCxnSpPr/>
      </xdr:nvCxnSpPr>
      <xdr:spPr>
        <a:xfrm>
          <a:off x="11742420" y="6558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145415</xdr:rowOff>
    </xdr:from>
    <xdr:ext cx="756920" cy="243205"/>
    <xdr:sp macro="" textlink="">
      <xdr:nvSpPr>
        <xdr:cNvPr id="374" name="テキスト ボックス 373"/>
        <xdr:cNvSpPr txBox="1"/>
      </xdr:nvSpPr>
      <xdr:spPr>
        <a:xfrm>
          <a:off x="11051540" y="641921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117475</xdr:rowOff>
    </xdr:from>
    <xdr:to xmlns:xdr="http://schemas.openxmlformats.org/drawingml/2006/spreadsheetDrawing">
      <xdr:col>85</xdr:col>
      <xdr:colOff>95250</xdr:colOff>
      <xdr:row>37</xdr:row>
      <xdr:rowOff>117475</xdr:rowOff>
    </xdr:to>
    <xdr:cxnSp macro="">
      <xdr:nvCxnSpPr>
        <xdr:cNvPr id="375" name="直線コネクタ 374"/>
        <xdr:cNvCxnSpPr/>
      </xdr:nvCxnSpPr>
      <xdr:spPr>
        <a:xfrm>
          <a:off x="11742420" y="62261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144780</xdr:rowOff>
    </xdr:from>
    <xdr:ext cx="756920" cy="243840"/>
    <xdr:sp macro="" textlink="">
      <xdr:nvSpPr>
        <xdr:cNvPr id="376" name="テキスト ボックス 375"/>
        <xdr:cNvSpPr txBox="1"/>
      </xdr:nvSpPr>
      <xdr:spPr>
        <a:xfrm>
          <a:off x="11051540" y="6088380"/>
          <a:ext cx="756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114935</xdr:rowOff>
    </xdr:from>
    <xdr:to xmlns:xdr="http://schemas.openxmlformats.org/drawingml/2006/spreadsheetDrawing">
      <xdr:col>85</xdr:col>
      <xdr:colOff>95250</xdr:colOff>
      <xdr:row>35</xdr:row>
      <xdr:rowOff>114935</xdr:rowOff>
    </xdr:to>
    <xdr:cxnSp macro="">
      <xdr:nvCxnSpPr>
        <xdr:cNvPr id="377" name="直線コネクタ 376"/>
        <xdr:cNvCxnSpPr/>
      </xdr:nvCxnSpPr>
      <xdr:spPr>
        <a:xfrm>
          <a:off x="11742420" y="58934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113030</xdr:rowOff>
    </xdr:from>
    <xdr:to xmlns:xdr="http://schemas.openxmlformats.org/drawingml/2006/spreadsheetDrawing">
      <xdr:col>85</xdr:col>
      <xdr:colOff>95250</xdr:colOff>
      <xdr:row>33</xdr:row>
      <xdr:rowOff>113030</xdr:rowOff>
    </xdr:to>
    <xdr:cxnSp macro="">
      <xdr:nvCxnSpPr>
        <xdr:cNvPr id="378" name="直線コネクタ 377"/>
        <xdr:cNvCxnSpPr/>
      </xdr:nvCxnSpPr>
      <xdr:spPr>
        <a:xfrm>
          <a:off x="11742420" y="5561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113030</xdr:rowOff>
    </xdr:from>
    <xdr:to xmlns:xdr="http://schemas.openxmlformats.org/drawingml/2006/spreadsheetDrawing">
      <xdr:col>85</xdr:col>
      <xdr:colOff>95250</xdr:colOff>
      <xdr:row>47</xdr:row>
      <xdr:rowOff>125095</xdr:rowOff>
    </xdr:to>
    <xdr:sp macro="" textlink="">
      <xdr:nvSpPr>
        <xdr:cNvPr id="379" name="公債費負担の状況グラフ枠"/>
        <xdr:cNvSpPr/>
      </xdr:nvSpPr>
      <xdr:spPr>
        <a:xfrm>
          <a:off x="11742420" y="5561330"/>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0</xdr:rowOff>
    </xdr:from>
    <xdr:to xmlns:xdr="http://schemas.openxmlformats.org/drawingml/2006/spreadsheetDrawing">
      <xdr:col>81</xdr:col>
      <xdr:colOff>44450</xdr:colOff>
      <xdr:row>44</xdr:row>
      <xdr:rowOff>84455</xdr:rowOff>
    </xdr:to>
    <xdr:cxnSp macro="">
      <xdr:nvCxnSpPr>
        <xdr:cNvPr id="380" name="直線コネクタ 379"/>
        <xdr:cNvCxnSpPr/>
      </xdr:nvCxnSpPr>
      <xdr:spPr>
        <a:xfrm flipV="1">
          <a:off x="15577820" y="6108700"/>
          <a:ext cx="0" cy="1240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58420</xdr:rowOff>
    </xdr:from>
    <xdr:ext cx="756285" cy="243205"/>
    <xdr:sp macro="" textlink="">
      <xdr:nvSpPr>
        <xdr:cNvPr id="381" name="公債費負担の状況最小値テキスト"/>
        <xdr:cNvSpPr txBox="1"/>
      </xdr:nvSpPr>
      <xdr:spPr>
        <a:xfrm>
          <a:off x="15666720" y="7322820"/>
          <a:ext cx="75628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84455</xdr:rowOff>
    </xdr:from>
    <xdr:to xmlns:xdr="http://schemas.openxmlformats.org/drawingml/2006/spreadsheetDrawing">
      <xdr:col>81</xdr:col>
      <xdr:colOff>133350</xdr:colOff>
      <xdr:row>44</xdr:row>
      <xdr:rowOff>84455</xdr:rowOff>
    </xdr:to>
    <xdr:cxnSp macro="">
      <xdr:nvCxnSpPr>
        <xdr:cNvPr id="382" name="直線コネクタ 381"/>
        <xdr:cNvCxnSpPr/>
      </xdr:nvCxnSpPr>
      <xdr:spPr>
        <a:xfrm>
          <a:off x="15506700" y="73488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81280</xdr:rowOff>
    </xdr:from>
    <xdr:ext cx="756285" cy="238760"/>
    <xdr:sp macro="" textlink="">
      <xdr:nvSpPr>
        <xdr:cNvPr id="383" name="公債費負担の状況最大値テキスト"/>
        <xdr:cNvSpPr txBox="1"/>
      </xdr:nvSpPr>
      <xdr:spPr>
        <a:xfrm>
          <a:off x="15666720" y="585978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0</xdr:rowOff>
    </xdr:from>
    <xdr:to xmlns:xdr="http://schemas.openxmlformats.org/drawingml/2006/spreadsheetDrawing">
      <xdr:col>81</xdr:col>
      <xdr:colOff>133350</xdr:colOff>
      <xdr:row>37</xdr:row>
      <xdr:rowOff>0</xdr:rowOff>
    </xdr:to>
    <xdr:cxnSp macro="">
      <xdr:nvCxnSpPr>
        <xdr:cNvPr id="384" name="直線コネクタ 383"/>
        <xdr:cNvCxnSpPr/>
      </xdr:nvCxnSpPr>
      <xdr:spPr>
        <a:xfrm>
          <a:off x="15506700" y="61087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60325</xdr:rowOff>
    </xdr:from>
    <xdr:to xmlns:xdr="http://schemas.openxmlformats.org/drawingml/2006/spreadsheetDrawing">
      <xdr:col>81</xdr:col>
      <xdr:colOff>44450</xdr:colOff>
      <xdr:row>40</xdr:row>
      <xdr:rowOff>93345</xdr:rowOff>
    </xdr:to>
    <xdr:cxnSp macro="">
      <xdr:nvCxnSpPr>
        <xdr:cNvPr id="385" name="直線コネクタ 384"/>
        <xdr:cNvCxnSpPr/>
      </xdr:nvCxnSpPr>
      <xdr:spPr>
        <a:xfrm>
          <a:off x="14810740" y="6664325"/>
          <a:ext cx="7670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103505</xdr:rowOff>
    </xdr:from>
    <xdr:ext cx="756285" cy="238760"/>
    <xdr:sp macro="" textlink="">
      <xdr:nvSpPr>
        <xdr:cNvPr id="386" name="公債費負担の状況平均値テキスト"/>
        <xdr:cNvSpPr txBox="1"/>
      </xdr:nvSpPr>
      <xdr:spPr>
        <a:xfrm>
          <a:off x="15666720" y="6707505"/>
          <a:ext cx="756285"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129540</xdr:rowOff>
    </xdr:from>
    <xdr:to xmlns:xdr="http://schemas.openxmlformats.org/drawingml/2006/spreadsheetDrawing">
      <xdr:col>81</xdr:col>
      <xdr:colOff>95250</xdr:colOff>
      <xdr:row>41</xdr:row>
      <xdr:rowOff>64770</xdr:rowOff>
    </xdr:to>
    <xdr:sp macro="" textlink="">
      <xdr:nvSpPr>
        <xdr:cNvPr id="387" name="フローチャート: 判断 386"/>
        <xdr:cNvSpPr/>
      </xdr:nvSpPr>
      <xdr:spPr>
        <a:xfrm>
          <a:off x="15530195" y="6733540"/>
          <a:ext cx="984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21590</xdr:rowOff>
    </xdr:from>
    <xdr:to xmlns:xdr="http://schemas.openxmlformats.org/drawingml/2006/spreadsheetDrawing">
      <xdr:col>77</xdr:col>
      <xdr:colOff>44450</xdr:colOff>
      <xdr:row>40</xdr:row>
      <xdr:rowOff>60325</xdr:rowOff>
    </xdr:to>
    <xdr:cxnSp macro="">
      <xdr:nvCxnSpPr>
        <xdr:cNvPr id="388" name="直線コネクタ 387"/>
        <xdr:cNvCxnSpPr/>
      </xdr:nvCxnSpPr>
      <xdr:spPr>
        <a:xfrm>
          <a:off x="13996035" y="6625590"/>
          <a:ext cx="81470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129540</xdr:rowOff>
    </xdr:from>
    <xdr:to xmlns:xdr="http://schemas.openxmlformats.org/drawingml/2006/spreadsheetDrawing">
      <xdr:col>77</xdr:col>
      <xdr:colOff>95250</xdr:colOff>
      <xdr:row>41</xdr:row>
      <xdr:rowOff>64770</xdr:rowOff>
    </xdr:to>
    <xdr:sp macro="" textlink="">
      <xdr:nvSpPr>
        <xdr:cNvPr id="389" name="フローチャート: 判断 388"/>
        <xdr:cNvSpPr/>
      </xdr:nvSpPr>
      <xdr:spPr>
        <a:xfrm>
          <a:off x="14763115" y="6733540"/>
          <a:ext cx="984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50165</xdr:rowOff>
    </xdr:from>
    <xdr:ext cx="735965" cy="238760"/>
    <xdr:sp macro="" textlink="">
      <xdr:nvSpPr>
        <xdr:cNvPr id="390" name="テキスト ボックス 389"/>
        <xdr:cNvSpPr txBox="1"/>
      </xdr:nvSpPr>
      <xdr:spPr>
        <a:xfrm>
          <a:off x="14465300" y="6819265"/>
          <a:ext cx="7359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157480</xdr:rowOff>
    </xdr:from>
    <xdr:to xmlns:xdr="http://schemas.openxmlformats.org/drawingml/2006/spreadsheetDrawing">
      <xdr:col>72</xdr:col>
      <xdr:colOff>188595</xdr:colOff>
      <xdr:row>40</xdr:row>
      <xdr:rowOff>21590</xdr:rowOff>
    </xdr:to>
    <xdr:cxnSp macro="">
      <xdr:nvCxnSpPr>
        <xdr:cNvPr id="391" name="直線コネクタ 390"/>
        <xdr:cNvCxnSpPr/>
      </xdr:nvCxnSpPr>
      <xdr:spPr>
        <a:xfrm>
          <a:off x="13192760" y="6596380"/>
          <a:ext cx="8032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136525</xdr:rowOff>
    </xdr:from>
    <xdr:to xmlns:xdr="http://schemas.openxmlformats.org/drawingml/2006/spreadsheetDrawing">
      <xdr:col>73</xdr:col>
      <xdr:colOff>44450</xdr:colOff>
      <xdr:row>41</xdr:row>
      <xdr:rowOff>70485</xdr:rowOff>
    </xdr:to>
    <xdr:sp macro="" textlink="">
      <xdr:nvSpPr>
        <xdr:cNvPr id="392" name="フローチャート: 判断 391"/>
        <xdr:cNvSpPr/>
      </xdr:nvSpPr>
      <xdr:spPr>
        <a:xfrm>
          <a:off x="13959840" y="6740525"/>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57150</xdr:rowOff>
    </xdr:from>
    <xdr:ext cx="756285" cy="243205"/>
    <xdr:sp macro="" textlink="">
      <xdr:nvSpPr>
        <xdr:cNvPr id="393" name="テキスト ボックス 392"/>
        <xdr:cNvSpPr txBox="1"/>
      </xdr:nvSpPr>
      <xdr:spPr>
        <a:xfrm>
          <a:off x="13647420" y="6826250"/>
          <a:ext cx="75628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157480</xdr:rowOff>
    </xdr:from>
    <xdr:to xmlns:xdr="http://schemas.openxmlformats.org/drawingml/2006/spreadsheetDrawing">
      <xdr:col>68</xdr:col>
      <xdr:colOff>152400</xdr:colOff>
      <xdr:row>39</xdr:row>
      <xdr:rowOff>157480</xdr:rowOff>
    </xdr:to>
    <xdr:cxnSp macro="">
      <xdr:nvCxnSpPr>
        <xdr:cNvPr id="394" name="直線コネクタ 393"/>
        <xdr:cNvCxnSpPr/>
      </xdr:nvCxnSpPr>
      <xdr:spPr>
        <a:xfrm>
          <a:off x="12374880" y="659638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136525</xdr:rowOff>
    </xdr:from>
    <xdr:to xmlns:xdr="http://schemas.openxmlformats.org/drawingml/2006/spreadsheetDrawing">
      <xdr:col>68</xdr:col>
      <xdr:colOff>188595</xdr:colOff>
      <xdr:row>41</xdr:row>
      <xdr:rowOff>70485</xdr:rowOff>
    </xdr:to>
    <xdr:sp macro="" textlink="">
      <xdr:nvSpPr>
        <xdr:cNvPr id="395" name="フローチャート: 判断 394"/>
        <xdr:cNvSpPr/>
      </xdr:nvSpPr>
      <xdr:spPr>
        <a:xfrm>
          <a:off x="13141960" y="67405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57150</xdr:rowOff>
    </xdr:from>
    <xdr:ext cx="761365" cy="243205"/>
    <xdr:sp macro="" textlink="">
      <xdr:nvSpPr>
        <xdr:cNvPr id="396" name="テキスト ボックス 395"/>
        <xdr:cNvSpPr txBox="1"/>
      </xdr:nvSpPr>
      <xdr:spPr>
        <a:xfrm>
          <a:off x="12845415" y="6826250"/>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136525</xdr:rowOff>
    </xdr:from>
    <xdr:to xmlns:xdr="http://schemas.openxmlformats.org/drawingml/2006/spreadsheetDrawing">
      <xdr:col>64</xdr:col>
      <xdr:colOff>152400</xdr:colOff>
      <xdr:row>41</xdr:row>
      <xdr:rowOff>70485</xdr:rowOff>
    </xdr:to>
    <xdr:sp macro="" textlink="">
      <xdr:nvSpPr>
        <xdr:cNvPr id="397" name="フローチャート: 判断 396"/>
        <xdr:cNvSpPr/>
      </xdr:nvSpPr>
      <xdr:spPr>
        <a:xfrm>
          <a:off x="12324080" y="6740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57150</xdr:rowOff>
    </xdr:from>
    <xdr:ext cx="761365" cy="243205"/>
    <xdr:sp macro="" textlink="">
      <xdr:nvSpPr>
        <xdr:cNvPr id="398" name="テキスト ボックス 397"/>
        <xdr:cNvSpPr txBox="1"/>
      </xdr:nvSpPr>
      <xdr:spPr>
        <a:xfrm>
          <a:off x="12029440" y="6826250"/>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123825</xdr:rowOff>
    </xdr:from>
    <xdr:ext cx="761365" cy="241935"/>
    <xdr:sp macro="" textlink="">
      <xdr:nvSpPr>
        <xdr:cNvPr id="399" name="テキスト ボックス 398"/>
        <xdr:cNvSpPr txBox="1"/>
      </xdr:nvSpPr>
      <xdr:spPr>
        <a:xfrm>
          <a:off x="1537970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123825</xdr:rowOff>
    </xdr:from>
    <xdr:ext cx="761365" cy="241935"/>
    <xdr:sp macro="" textlink="">
      <xdr:nvSpPr>
        <xdr:cNvPr id="400" name="テキスト ボックス 399"/>
        <xdr:cNvSpPr txBox="1"/>
      </xdr:nvSpPr>
      <xdr:spPr>
        <a:xfrm>
          <a:off x="1461262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123825</xdr:rowOff>
    </xdr:from>
    <xdr:ext cx="761365" cy="241935"/>
    <xdr:sp macro="" textlink="">
      <xdr:nvSpPr>
        <xdr:cNvPr id="401" name="テキスト ボックス 400"/>
        <xdr:cNvSpPr txBox="1"/>
      </xdr:nvSpPr>
      <xdr:spPr>
        <a:xfrm>
          <a:off x="13804265"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123825</xdr:rowOff>
    </xdr:from>
    <xdr:ext cx="756285" cy="241935"/>
    <xdr:sp macro="" textlink="">
      <xdr:nvSpPr>
        <xdr:cNvPr id="402" name="テキスト ボックス 401"/>
        <xdr:cNvSpPr txBox="1"/>
      </xdr:nvSpPr>
      <xdr:spPr>
        <a:xfrm>
          <a:off x="12994640" y="7883525"/>
          <a:ext cx="756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123825</xdr:rowOff>
    </xdr:from>
    <xdr:ext cx="761365" cy="241935"/>
    <xdr:sp macro="" textlink="">
      <xdr:nvSpPr>
        <xdr:cNvPr id="403" name="テキスト ボックス 402"/>
        <xdr:cNvSpPr txBox="1"/>
      </xdr:nvSpPr>
      <xdr:spPr>
        <a:xfrm>
          <a:off x="12176760" y="788352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46355</xdr:rowOff>
    </xdr:from>
    <xdr:to xmlns:xdr="http://schemas.openxmlformats.org/drawingml/2006/spreadsheetDrawing">
      <xdr:col>81</xdr:col>
      <xdr:colOff>95250</xdr:colOff>
      <xdr:row>40</xdr:row>
      <xdr:rowOff>141605</xdr:rowOff>
    </xdr:to>
    <xdr:sp macro="" textlink="">
      <xdr:nvSpPr>
        <xdr:cNvPr id="404" name="楕円 403"/>
        <xdr:cNvSpPr/>
      </xdr:nvSpPr>
      <xdr:spPr>
        <a:xfrm>
          <a:off x="15530195" y="665035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60960</xdr:rowOff>
    </xdr:from>
    <xdr:ext cx="756285" cy="241935"/>
    <xdr:sp macro="" textlink="">
      <xdr:nvSpPr>
        <xdr:cNvPr id="405" name="公債費負担の状況該当値テキスト"/>
        <xdr:cNvSpPr txBox="1"/>
      </xdr:nvSpPr>
      <xdr:spPr>
        <a:xfrm>
          <a:off x="15666720" y="6499860"/>
          <a:ext cx="756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40</xdr:row>
      <xdr:rowOff>13335</xdr:rowOff>
    </xdr:from>
    <xdr:to xmlns:xdr="http://schemas.openxmlformats.org/drawingml/2006/spreadsheetDrawing">
      <xdr:col>77</xdr:col>
      <xdr:colOff>95250</xdr:colOff>
      <xdr:row>40</xdr:row>
      <xdr:rowOff>107950</xdr:rowOff>
    </xdr:to>
    <xdr:sp macro="" textlink="">
      <xdr:nvSpPr>
        <xdr:cNvPr id="406" name="楕円 405"/>
        <xdr:cNvSpPr/>
      </xdr:nvSpPr>
      <xdr:spPr>
        <a:xfrm>
          <a:off x="14763115" y="6617335"/>
          <a:ext cx="984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118745</xdr:rowOff>
    </xdr:from>
    <xdr:ext cx="735965" cy="240030"/>
    <xdr:sp macro="" textlink="">
      <xdr:nvSpPr>
        <xdr:cNvPr id="407" name="テキスト ボックス 406"/>
        <xdr:cNvSpPr txBox="1"/>
      </xdr:nvSpPr>
      <xdr:spPr>
        <a:xfrm>
          <a:off x="14465300" y="6392545"/>
          <a:ext cx="7359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135255</xdr:rowOff>
    </xdr:from>
    <xdr:to xmlns:xdr="http://schemas.openxmlformats.org/drawingml/2006/spreadsheetDrawing">
      <xdr:col>73</xdr:col>
      <xdr:colOff>44450</xdr:colOff>
      <xdr:row>40</xdr:row>
      <xdr:rowOff>70485</xdr:rowOff>
    </xdr:to>
    <xdr:sp macro="" textlink="">
      <xdr:nvSpPr>
        <xdr:cNvPr id="408" name="楕円 407"/>
        <xdr:cNvSpPr/>
      </xdr:nvSpPr>
      <xdr:spPr>
        <a:xfrm>
          <a:off x="13959840" y="6574155"/>
          <a:ext cx="838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79375</xdr:rowOff>
    </xdr:from>
    <xdr:ext cx="756285" cy="240665"/>
    <xdr:sp macro="" textlink="">
      <xdr:nvSpPr>
        <xdr:cNvPr id="409" name="テキスト ボックス 408"/>
        <xdr:cNvSpPr txBox="1"/>
      </xdr:nvSpPr>
      <xdr:spPr>
        <a:xfrm>
          <a:off x="13647420" y="6353175"/>
          <a:ext cx="7562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109220</xdr:rowOff>
    </xdr:from>
    <xdr:to xmlns:xdr="http://schemas.openxmlformats.org/drawingml/2006/spreadsheetDrawing">
      <xdr:col>68</xdr:col>
      <xdr:colOff>188595</xdr:colOff>
      <xdr:row>40</xdr:row>
      <xdr:rowOff>43815</xdr:rowOff>
    </xdr:to>
    <xdr:sp macro="" textlink="">
      <xdr:nvSpPr>
        <xdr:cNvPr id="410" name="楕円 409"/>
        <xdr:cNvSpPr/>
      </xdr:nvSpPr>
      <xdr:spPr>
        <a:xfrm>
          <a:off x="13141960" y="654812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53340</xdr:rowOff>
    </xdr:from>
    <xdr:ext cx="761365" cy="242570"/>
    <xdr:sp macro="" textlink="">
      <xdr:nvSpPr>
        <xdr:cNvPr id="411" name="テキスト ボックス 410"/>
        <xdr:cNvSpPr txBox="1"/>
      </xdr:nvSpPr>
      <xdr:spPr>
        <a:xfrm>
          <a:off x="12845415" y="632714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109220</xdr:rowOff>
    </xdr:from>
    <xdr:to xmlns:xdr="http://schemas.openxmlformats.org/drawingml/2006/spreadsheetDrawing">
      <xdr:col>64</xdr:col>
      <xdr:colOff>152400</xdr:colOff>
      <xdr:row>40</xdr:row>
      <xdr:rowOff>43815</xdr:rowOff>
    </xdr:to>
    <xdr:sp macro="" textlink="">
      <xdr:nvSpPr>
        <xdr:cNvPr id="412" name="楕円 411"/>
        <xdr:cNvSpPr/>
      </xdr:nvSpPr>
      <xdr:spPr>
        <a:xfrm>
          <a:off x="12324080" y="6548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53340</xdr:rowOff>
    </xdr:from>
    <xdr:ext cx="761365" cy="242570"/>
    <xdr:sp macro="" textlink="">
      <xdr:nvSpPr>
        <xdr:cNvPr id="413" name="テキスト ボックス 412"/>
        <xdr:cNvSpPr txBox="1"/>
      </xdr:nvSpPr>
      <xdr:spPr>
        <a:xfrm>
          <a:off x="12029440" y="632714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143510</xdr:rowOff>
    </xdr:to>
    <xdr:sp macro="" textlink="">
      <xdr:nvSpPr>
        <xdr:cNvPr id="414" name="正方形/長方形 413"/>
        <xdr:cNvSpPr/>
      </xdr:nvSpPr>
      <xdr:spPr>
        <a:xfrm>
          <a:off x="11742420" y="1161415"/>
          <a:ext cx="4653280" cy="3028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23495</xdr:rowOff>
    </xdr:from>
    <xdr:ext cx="1433195" cy="291465"/>
    <xdr:sp macro="" textlink="">
      <xdr:nvSpPr>
        <xdr:cNvPr id="415" name="テキスト ボックス 414"/>
        <xdr:cNvSpPr txBox="1"/>
      </xdr:nvSpPr>
      <xdr:spPr>
        <a:xfrm>
          <a:off x="12602845" y="1509395"/>
          <a:ext cx="143319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37820"/>
    <xdr:sp macro="" textlink="">
      <xdr:nvSpPr>
        <xdr:cNvPr id="416" name="テキスト ボックス 415"/>
        <xdr:cNvSpPr txBox="1"/>
      </xdr:nvSpPr>
      <xdr:spPr>
        <a:xfrm>
          <a:off x="14026515" y="1485900"/>
          <a:ext cx="1645920" cy="3378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83820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6459200" y="14046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102235</xdr:rowOff>
    </xdr:from>
    <xdr:to xmlns:xdr="http://schemas.openxmlformats.org/drawingml/2006/spreadsheetDrawing">
      <xdr:col>93</xdr:col>
      <xdr:colOff>6350</xdr:colOff>
      <xdr:row>11</xdr:row>
      <xdr:rowOff>17145</xdr:rowOff>
    </xdr:to>
    <xdr:sp macro="" textlink="">
      <xdr:nvSpPr>
        <xdr:cNvPr id="418" name="正方形/長方形 417"/>
        <xdr:cNvSpPr/>
      </xdr:nvSpPr>
      <xdr:spPr>
        <a:xfrm>
          <a:off x="16459200" y="158813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83820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7967960" y="1404620"/>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102235</xdr:rowOff>
    </xdr:from>
    <xdr:to xmlns:xdr="http://schemas.openxmlformats.org/drawingml/2006/spreadsheetDrawing">
      <xdr:col>99</xdr:col>
      <xdr:colOff>146050</xdr:colOff>
      <xdr:row>11</xdr:row>
      <xdr:rowOff>17145</xdr:rowOff>
    </xdr:to>
    <xdr:sp macro="" textlink="">
      <xdr:nvSpPr>
        <xdr:cNvPr id="420" name="正方形/長方形 419"/>
        <xdr:cNvSpPr/>
      </xdr:nvSpPr>
      <xdr:spPr>
        <a:xfrm>
          <a:off x="17967960" y="15881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83820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19304000" y="1404620"/>
          <a:ext cx="1163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100</xdr:col>
      <xdr:colOff>127000</xdr:colOff>
      <xdr:row>9</xdr:row>
      <xdr:rowOff>102235</xdr:rowOff>
    </xdr:from>
    <xdr:to xmlns:xdr="http://schemas.openxmlformats.org/drawingml/2006/spreadsheetDrawing">
      <xdr:col>106</xdr:col>
      <xdr:colOff>139700</xdr:colOff>
      <xdr:row>11</xdr:row>
      <xdr:rowOff>17145</xdr:rowOff>
    </xdr:to>
    <xdr:sp macro="" textlink="">
      <xdr:nvSpPr>
        <xdr:cNvPr id="422" name="正方形/長方形 421"/>
        <xdr:cNvSpPr/>
      </xdr:nvSpPr>
      <xdr:spPr>
        <a:xfrm>
          <a:off x="19304000" y="15881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76835</xdr:rowOff>
    </xdr:from>
    <xdr:to xmlns:xdr="http://schemas.openxmlformats.org/drawingml/2006/spreadsheetDrawing">
      <xdr:col>85</xdr:col>
      <xdr:colOff>95250</xdr:colOff>
      <xdr:row>25</xdr:row>
      <xdr:rowOff>90170</xdr:rowOff>
    </xdr:to>
    <xdr:sp macro="" textlink="">
      <xdr:nvSpPr>
        <xdr:cNvPr id="423" name="正方形/長方形 422"/>
        <xdr:cNvSpPr/>
      </xdr:nvSpPr>
      <xdr:spPr>
        <a:xfrm>
          <a:off x="11742420" y="1892935"/>
          <a:ext cx="4653280" cy="23247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76835</xdr:rowOff>
    </xdr:from>
    <xdr:to xmlns:xdr="http://schemas.openxmlformats.org/drawingml/2006/spreadsheetDrawing">
      <xdr:col>115</xdr:col>
      <xdr:colOff>31750</xdr:colOff>
      <xdr:row>25</xdr:row>
      <xdr:rowOff>90170</xdr:rowOff>
    </xdr:to>
    <xdr:sp macro="" textlink="">
      <xdr:nvSpPr>
        <xdr:cNvPr id="424" name="正方形/長方形 423"/>
        <xdr:cNvSpPr/>
      </xdr:nvSpPr>
      <xdr:spPr>
        <a:xfrm>
          <a:off x="16568420" y="1892935"/>
          <a:ext cx="5516880" cy="2324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76835</xdr:rowOff>
    </xdr:from>
    <xdr:to xmlns:xdr="http://schemas.openxmlformats.org/drawingml/2006/spreadsheetDrawing">
      <xdr:col>104</xdr:col>
      <xdr:colOff>114300</xdr:colOff>
      <xdr:row>12</xdr:row>
      <xdr:rowOff>156210</xdr:rowOff>
    </xdr:to>
    <xdr:sp macro="" textlink="">
      <xdr:nvSpPr>
        <xdr:cNvPr id="425" name="正方形/長方形 424"/>
        <xdr:cNvSpPr/>
      </xdr:nvSpPr>
      <xdr:spPr>
        <a:xfrm>
          <a:off x="16568420" y="18929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53340</xdr:rowOff>
    </xdr:from>
    <xdr:to xmlns:xdr="http://schemas.openxmlformats.org/drawingml/2006/spreadsheetDrawing">
      <xdr:col>114</xdr:col>
      <xdr:colOff>114300</xdr:colOff>
      <xdr:row>25</xdr:row>
      <xdr:rowOff>29845</xdr:rowOff>
    </xdr:to>
    <xdr:sp macro="" textlink="" fLocksText="0">
      <xdr:nvSpPr>
        <xdr:cNvPr id="426" name="テキスト ボックス 425"/>
        <xdr:cNvSpPr txBox="1"/>
      </xdr:nvSpPr>
      <xdr:spPr>
        <a:xfrm>
          <a:off x="16680815" y="2199640"/>
          <a:ext cx="5295265" cy="19577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a:t>
          </a:r>
          <a:r>
            <a:rPr lang="ja-JP" altLang="en-US" sz="1200">
              <a:latin typeface="ＭＳ Ｐゴシック"/>
              <a:ea typeface="ＭＳ Ｐゴシック"/>
            </a:rPr>
            <a:t>ここ数年地方債の借入額が増加していることもあり、将来負担額が増えておりましたが、令和３年度には標準財政規模が、普通交付税と臨時財政対策債発行可能額が増えたことにより、将来負担比率は５１．６％と前年度と比較し１１％減少いる。</a:t>
          </a:r>
        </a:p>
        <a:p>
          <a:r>
            <a:rPr lang="ja-JP" altLang="en-US" sz="1200">
              <a:latin typeface="ＭＳ Ｐゴシック"/>
              <a:ea typeface="ＭＳ Ｐゴシック"/>
            </a:rPr>
            <a:t>　今後は、鳳来総合支所等整備事業や学校給食施設改築事業など旧合併特例事業債を中心に大型の市債発行が予定されているが、市債の発行については必要性を精査し、また財政調整基金を取り崩さない財政運営を図り、将来負担の抑制に取り組んでいく。</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59690</xdr:rowOff>
    </xdr:from>
    <xdr:ext cx="293370" cy="210185"/>
    <xdr:sp macro="" textlink="">
      <xdr:nvSpPr>
        <xdr:cNvPr id="427" name="テキスト ボックス 426"/>
        <xdr:cNvSpPr txBox="1"/>
      </xdr:nvSpPr>
      <xdr:spPr>
        <a:xfrm>
          <a:off x="11704320" y="1710690"/>
          <a:ext cx="293370"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90170</xdr:rowOff>
    </xdr:from>
    <xdr:to xmlns:xdr="http://schemas.openxmlformats.org/drawingml/2006/spreadsheetDrawing">
      <xdr:col>85</xdr:col>
      <xdr:colOff>95250</xdr:colOff>
      <xdr:row>25</xdr:row>
      <xdr:rowOff>90170</xdr:rowOff>
    </xdr:to>
    <xdr:cxnSp macro="">
      <xdr:nvCxnSpPr>
        <xdr:cNvPr id="428" name="直線コネクタ 427"/>
        <xdr:cNvCxnSpPr/>
      </xdr:nvCxnSpPr>
      <xdr:spPr>
        <a:xfrm>
          <a:off x="11742420" y="42176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117475</xdr:rowOff>
    </xdr:from>
    <xdr:ext cx="756920" cy="240665"/>
    <xdr:sp macro="" textlink="">
      <xdr:nvSpPr>
        <xdr:cNvPr id="429" name="テキスト ボックス 428"/>
        <xdr:cNvSpPr txBox="1"/>
      </xdr:nvSpPr>
      <xdr:spPr>
        <a:xfrm>
          <a:off x="11051540" y="4079875"/>
          <a:ext cx="756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88265</xdr:rowOff>
    </xdr:from>
    <xdr:to xmlns:xdr="http://schemas.openxmlformats.org/drawingml/2006/spreadsheetDrawing">
      <xdr:col>85</xdr:col>
      <xdr:colOff>95250</xdr:colOff>
      <xdr:row>23</xdr:row>
      <xdr:rowOff>88265</xdr:rowOff>
    </xdr:to>
    <xdr:cxnSp macro="">
      <xdr:nvCxnSpPr>
        <xdr:cNvPr id="430" name="直線コネクタ 429"/>
        <xdr:cNvCxnSpPr/>
      </xdr:nvCxnSpPr>
      <xdr:spPr>
        <a:xfrm>
          <a:off x="11742420" y="3885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114935</xdr:rowOff>
    </xdr:from>
    <xdr:ext cx="756920" cy="240030"/>
    <xdr:sp macro="" textlink="">
      <xdr:nvSpPr>
        <xdr:cNvPr id="431" name="テキスト ボックス 430"/>
        <xdr:cNvSpPr txBox="1"/>
      </xdr:nvSpPr>
      <xdr:spPr>
        <a:xfrm>
          <a:off x="11051540" y="3747135"/>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86360</xdr:rowOff>
    </xdr:from>
    <xdr:to xmlns:xdr="http://schemas.openxmlformats.org/drawingml/2006/spreadsheetDrawing">
      <xdr:col>85</xdr:col>
      <xdr:colOff>95250</xdr:colOff>
      <xdr:row>21</xdr:row>
      <xdr:rowOff>86360</xdr:rowOff>
    </xdr:to>
    <xdr:cxnSp macro="">
      <xdr:nvCxnSpPr>
        <xdr:cNvPr id="432" name="直線コネクタ 431"/>
        <xdr:cNvCxnSpPr/>
      </xdr:nvCxnSpPr>
      <xdr:spPr>
        <a:xfrm>
          <a:off x="11742420" y="35534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113030</xdr:rowOff>
    </xdr:from>
    <xdr:ext cx="756920" cy="243205"/>
    <xdr:sp macro="" textlink="">
      <xdr:nvSpPr>
        <xdr:cNvPr id="433" name="テキスト ボックス 432"/>
        <xdr:cNvSpPr txBox="1"/>
      </xdr:nvSpPr>
      <xdr:spPr>
        <a:xfrm>
          <a:off x="11051540" y="3415030"/>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84455</xdr:rowOff>
    </xdr:from>
    <xdr:to xmlns:xdr="http://schemas.openxmlformats.org/drawingml/2006/spreadsheetDrawing">
      <xdr:col>85</xdr:col>
      <xdr:colOff>95250</xdr:colOff>
      <xdr:row>19</xdr:row>
      <xdr:rowOff>84455</xdr:rowOff>
    </xdr:to>
    <xdr:cxnSp macro="">
      <xdr:nvCxnSpPr>
        <xdr:cNvPr id="434" name="直線コネクタ 433"/>
        <xdr:cNvCxnSpPr/>
      </xdr:nvCxnSpPr>
      <xdr:spPr>
        <a:xfrm>
          <a:off x="11742420" y="32213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111760</xdr:rowOff>
    </xdr:from>
    <xdr:ext cx="756920" cy="243840"/>
    <xdr:sp macro="" textlink="">
      <xdr:nvSpPr>
        <xdr:cNvPr id="435" name="テキスト ボックス 434"/>
        <xdr:cNvSpPr txBox="1"/>
      </xdr:nvSpPr>
      <xdr:spPr>
        <a:xfrm>
          <a:off x="11051540" y="3083560"/>
          <a:ext cx="756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83185</xdr:rowOff>
    </xdr:from>
    <xdr:to xmlns:xdr="http://schemas.openxmlformats.org/drawingml/2006/spreadsheetDrawing">
      <xdr:col>85</xdr:col>
      <xdr:colOff>95250</xdr:colOff>
      <xdr:row>17</xdr:row>
      <xdr:rowOff>83185</xdr:rowOff>
    </xdr:to>
    <xdr:cxnSp macro="">
      <xdr:nvCxnSpPr>
        <xdr:cNvPr id="436" name="直線コネクタ 435"/>
        <xdr:cNvCxnSpPr/>
      </xdr:nvCxnSpPr>
      <xdr:spPr>
        <a:xfrm>
          <a:off x="11742420" y="28898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109855</xdr:rowOff>
    </xdr:from>
    <xdr:ext cx="756920" cy="243840"/>
    <xdr:sp macro="" textlink="">
      <xdr:nvSpPr>
        <xdr:cNvPr id="437" name="テキスト ボックス 436"/>
        <xdr:cNvSpPr txBox="1"/>
      </xdr:nvSpPr>
      <xdr:spPr>
        <a:xfrm>
          <a:off x="11051540" y="2751455"/>
          <a:ext cx="756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81280</xdr:rowOff>
    </xdr:from>
    <xdr:to xmlns:xdr="http://schemas.openxmlformats.org/drawingml/2006/spreadsheetDrawing">
      <xdr:col>85</xdr:col>
      <xdr:colOff>95250</xdr:colOff>
      <xdr:row>15</xdr:row>
      <xdr:rowOff>81280</xdr:rowOff>
    </xdr:to>
    <xdr:cxnSp macro="">
      <xdr:nvCxnSpPr>
        <xdr:cNvPr id="438" name="直線コネクタ 437"/>
        <xdr:cNvCxnSpPr/>
      </xdr:nvCxnSpPr>
      <xdr:spPr>
        <a:xfrm>
          <a:off x="11742420" y="25577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107950</xdr:rowOff>
    </xdr:from>
    <xdr:ext cx="756920" cy="243205"/>
    <xdr:sp macro="" textlink="">
      <xdr:nvSpPr>
        <xdr:cNvPr id="439" name="テキスト ボックス 438"/>
        <xdr:cNvSpPr txBox="1"/>
      </xdr:nvSpPr>
      <xdr:spPr>
        <a:xfrm>
          <a:off x="11051540" y="2419350"/>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79375</xdr:rowOff>
    </xdr:from>
    <xdr:to xmlns:xdr="http://schemas.openxmlformats.org/drawingml/2006/spreadsheetDrawing">
      <xdr:col>85</xdr:col>
      <xdr:colOff>95250</xdr:colOff>
      <xdr:row>13</xdr:row>
      <xdr:rowOff>79375</xdr:rowOff>
    </xdr:to>
    <xdr:cxnSp macro="">
      <xdr:nvCxnSpPr>
        <xdr:cNvPr id="440" name="直線コネクタ 439"/>
        <xdr:cNvCxnSpPr/>
      </xdr:nvCxnSpPr>
      <xdr:spPr>
        <a:xfrm>
          <a:off x="11742420" y="2225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106045</xdr:rowOff>
    </xdr:from>
    <xdr:ext cx="756920" cy="241300"/>
    <xdr:sp macro="" textlink="">
      <xdr:nvSpPr>
        <xdr:cNvPr id="441" name="テキスト ボックス 440"/>
        <xdr:cNvSpPr txBox="1"/>
      </xdr:nvSpPr>
      <xdr:spPr>
        <a:xfrm>
          <a:off x="11051540" y="2087245"/>
          <a:ext cx="756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76835</xdr:rowOff>
    </xdr:from>
    <xdr:to xmlns:xdr="http://schemas.openxmlformats.org/drawingml/2006/spreadsheetDrawing">
      <xdr:col>85</xdr:col>
      <xdr:colOff>95250</xdr:colOff>
      <xdr:row>11</xdr:row>
      <xdr:rowOff>76835</xdr:rowOff>
    </xdr:to>
    <xdr:cxnSp macro="">
      <xdr:nvCxnSpPr>
        <xdr:cNvPr id="442" name="直線コネクタ 441"/>
        <xdr:cNvCxnSpPr/>
      </xdr:nvCxnSpPr>
      <xdr:spPr>
        <a:xfrm>
          <a:off x="11742420" y="18929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76835</xdr:rowOff>
    </xdr:from>
    <xdr:to xmlns:xdr="http://schemas.openxmlformats.org/drawingml/2006/spreadsheetDrawing">
      <xdr:col>85</xdr:col>
      <xdr:colOff>95250</xdr:colOff>
      <xdr:row>25</xdr:row>
      <xdr:rowOff>90170</xdr:rowOff>
    </xdr:to>
    <xdr:sp macro="" textlink="">
      <xdr:nvSpPr>
        <xdr:cNvPr id="443" name="将来負担の状況グラフ枠"/>
        <xdr:cNvSpPr/>
      </xdr:nvSpPr>
      <xdr:spPr>
        <a:xfrm>
          <a:off x="11742420" y="1892935"/>
          <a:ext cx="4653280" cy="2324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79375</xdr:rowOff>
    </xdr:from>
    <xdr:to xmlns:xdr="http://schemas.openxmlformats.org/drawingml/2006/spreadsheetDrawing">
      <xdr:col>81</xdr:col>
      <xdr:colOff>44450</xdr:colOff>
      <xdr:row>22</xdr:row>
      <xdr:rowOff>7620</xdr:rowOff>
    </xdr:to>
    <xdr:cxnSp macro="">
      <xdr:nvCxnSpPr>
        <xdr:cNvPr id="444" name="直線コネクタ 443"/>
        <xdr:cNvCxnSpPr/>
      </xdr:nvCxnSpPr>
      <xdr:spPr>
        <a:xfrm flipV="1">
          <a:off x="15577820" y="2225675"/>
          <a:ext cx="0" cy="1414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144145</xdr:rowOff>
    </xdr:from>
    <xdr:ext cx="756285" cy="243840"/>
    <xdr:sp macro="" textlink="">
      <xdr:nvSpPr>
        <xdr:cNvPr id="445" name="将来負担の状況最小値テキスト"/>
        <xdr:cNvSpPr txBox="1"/>
      </xdr:nvSpPr>
      <xdr:spPr>
        <a:xfrm>
          <a:off x="15666720" y="3611245"/>
          <a:ext cx="7562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7620</xdr:rowOff>
    </xdr:from>
    <xdr:to xmlns:xdr="http://schemas.openxmlformats.org/drawingml/2006/spreadsheetDrawing">
      <xdr:col>81</xdr:col>
      <xdr:colOff>133350</xdr:colOff>
      <xdr:row>22</xdr:row>
      <xdr:rowOff>7620</xdr:rowOff>
    </xdr:to>
    <xdr:cxnSp macro="">
      <xdr:nvCxnSpPr>
        <xdr:cNvPr id="446" name="直線コネクタ 445"/>
        <xdr:cNvCxnSpPr/>
      </xdr:nvCxnSpPr>
      <xdr:spPr>
        <a:xfrm>
          <a:off x="15506700" y="36398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158115</xdr:rowOff>
    </xdr:from>
    <xdr:ext cx="756285" cy="241300"/>
    <xdr:sp macro="" textlink="">
      <xdr:nvSpPr>
        <xdr:cNvPr id="447" name="将来負担の状況最大値テキスト"/>
        <xdr:cNvSpPr txBox="1"/>
      </xdr:nvSpPr>
      <xdr:spPr>
        <a:xfrm>
          <a:off x="15666720" y="1974215"/>
          <a:ext cx="7562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79375</xdr:rowOff>
    </xdr:from>
    <xdr:to xmlns:xdr="http://schemas.openxmlformats.org/drawingml/2006/spreadsheetDrawing">
      <xdr:col>81</xdr:col>
      <xdr:colOff>133350</xdr:colOff>
      <xdr:row>13</xdr:row>
      <xdr:rowOff>79375</xdr:rowOff>
    </xdr:to>
    <xdr:cxnSp macro="">
      <xdr:nvCxnSpPr>
        <xdr:cNvPr id="448" name="直線コネクタ 447"/>
        <xdr:cNvCxnSpPr/>
      </xdr:nvCxnSpPr>
      <xdr:spPr>
        <a:xfrm>
          <a:off x="15506700" y="22256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154305</xdr:rowOff>
    </xdr:from>
    <xdr:to xmlns:xdr="http://schemas.openxmlformats.org/drawingml/2006/spreadsheetDrawing">
      <xdr:col>81</xdr:col>
      <xdr:colOff>44450</xdr:colOff>
      <xdr:row>17</xdr:row>
      <xdr:rowOff>111125</xdr:rowOff>
    </xdr:to>
    <xdr:cxnSp macro="">
      <xdr:nvCxnSpPr>
        <xdr:cNvPr id="449" name="直線コネクタ 448"/>
        <xdr:cNvCxnSpPr/>
      </xdr:nvCxnSpPr>
      <xdr:spPr>
        <a:xfrm flipV="1">
          <a:off x="14810740" y="2795905"/>
          <a:ext cx="76708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29845</xdr:rowOff>
    </xdr:from>
    <xdr:ext cx="756285" cy="238125"/>
    <xdr:sp macro="" textlink="">
      <xdr:nvSpPr>
        <xdr:cNvPr id="450" name="将来負担の状況平均値テキスト"/>
        <xdr:cNvSpPr txBox="1"/>
      </xdr:nvSpPr>
      <xdr:spPr>
        <a:xfrm>
          <a:off x="15666720" y="2176145"/>
          <a:ext cx="75628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14605</xdr:rowOff>
    </xdr:from>
    <xdr:to xmlns:xdr="http://schemas.openxmlformats.org/drawingml/2006/spreadsheetDrawing">
      <xdr:col>81</xdr:col>
      <xdr:colOff>95250</xdr:colOff>
      <xdr:row>14</xdr:row>
      <xdr:rowOff>109220</xdr:rowOff>
    </xdr:to>
    <xdr:sp macro="" textlink="">
      <xdr:nvSpPr>
        <xdr:cNvPr id="451" name="フローチャート: 判断 450"/>
        <xdr:cNvSpPr/>
      </xdr:nvSpPr>
      <xdr:spPr>
        <a:xfrm>
          <a:off x="15530195" y="2326005"/>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16</xdr:row>
      <xdr:rowOff>143510</xdr:rowOff>
    </xdr:from>
    <xdr:to xmlns:xdr="http://schemas.openxmlformats.org/drawingml/2006/spreadsheetDrawing">
      <xdr:col>77</xdr:col>
      <xdr:colOff>44450</xdr:colOff>
      <xdr:row>17</xdr:row>
      <xdr:rowOff>111125</xdr:rowOff>
    </xdr:to>
    <xdr:cxnSp macro="">
      <xdr:nvCxnSpPr>
        <xdr:cNvPr id="452" name="直線コネクタ 451"/>
        <xdr:cNvCxnSpPr/>
      </xdr:nvCxnSpPr>
      <xdr:spPr>
        <a:xfrm>
          <a:off x="13996035" y="2785110"/>
          <a:ext cx="81470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14</xdr:row>
      <xdr:rowOff>27940</xdr:rowOff>
    </xdr:from>
    <xdr:to xmlns:xdr="http://schemas.openxmlformats.org/drawingml/2006/spreadsheetDrawing">
      <xdr:col>77</xdr:col>
      <xdr:colOff>95250</xdr:colOff>
      <xdr:row>14</xdr:row>
      <xdr:rowOff>123190</xdr:rowOff>
    </xdr:to>
    <xdr:sp macro="" textlink="">
      <xdr:nvSpPr>
        <xdr:cNvPr id="453" name="フローチャート: 判断 452"/>
        <xdr:cNvSpPr/>
      </xdr:nvSpPr>
      <xdr:spPr>
        <a:xfrm>
          <a:off x="14763115" y="233934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132080</xdr:rowOff>
    </xdr:from>
    <xdr:ext cx="735965" cy="240030"/>
    <xdr:sp macro="" textlink="">
      <xdr:nvSpPr>
        <xdr:cNvPr id="454" name="テキスト ボックス 453"/>
        <xdr:cNvSpPr txBox="1"/>
      </xdr:nvSpPr>
      <xdr:spPr>
        <a:xfrm>
          <a:off x="14465300" y="2113280"/>
          <a:ext cx="7359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91440</xdr:rowOff>
    </xdr:from>
    <xdr:to xmlns:xdr="http://schemas.openxmlformats.org/drawingml/2006/spreadsheetDrawing">
      <xdr:col>72</xdr:col>
      <xdr:colOff>188595</xdr:colOff>
      <xdr:row>16</xdr:row>
      <xdr:rowOff>143510</xdr:rowOff>
    </xdr:to>
    <xdr:cxnSp macro="">
      <xdr:nvCxnSpPr>
        <xdr:cNvPr id="455" name="直線コネクタ 454"/>
        <xdr:cNvCxnSpPr/>
      </xdr:nvCxnSpPr>
      <xdr:spPr>
        <a:xfrm>
          <a:off x="13192760" y="2733040"/>
          <a:ext cx="8032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31115</xdr:rowOff>
    </xdr:from>
    <xdr:to xmlns:xdr="http://schemas.openxmlformats.org/drawingml/2006/spreadsheetDrawing">
      <xdr:col>73</xdr:col>
      <xdr:colOff>44450</xdr:colOff>
      <xdr:row>14</xdr:row>
      <xdr:rowOff>126365</xdr:rowOff>
    </xdr:to>
    <xdr:sp macro="" textlink="">
      <xdr:nvSpPr>
        <xdr:cNvPr id="456" name="フローチャート: 判断 455"/>
        <xdr:cNvSpPr/>
      </xdr:nvSpPr>
      <xdr:spPr>
        <a:xfrm>
          <a:off x="13959840" y="2342515"/>
          <a:ext cx="838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136525</xdr:rowOff>
    </xdr:from>
    <xdr:ext cx="756285" cy="238125"/>
    <xdr:sp macro="" textlink="">
      <xdr:nvSpPr>
        <xdr:cNvPr id="457" name="テキスト ボックス 456"/>
        <xdr:cNvSpPr txBox="1"/>
      </xdr:nvSpPr>
      <xdr:spPr>
        <a:xfrm>
          <a:off x="13647420" y="2117725"/>
          <a:ext cx="75628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116205</xdr:rowOff>
    </xdr:from>
    <xdr:to xmlns:xdr="http://schemas.openxmlformats.org/drawingml/2006/spreadsheetDrawing">
      <xdr:col>68</xdr:col>
      <xdr:colOff>152400</xdr:colOff>
      <xdr:row>16</xdr:row>
      <xdr:rowOff>91440</xdr:rowOff>
    </xdr:to>
    <xdr:cxnSp macro="">
      <xdr:nvCxnSpPr>
        <xdr:cNvPr id="458" name="直線コネクタ 457"/>
        <xdr:cNvCxnSpPr/>
      </xdr:nvCxnSpPr>
      <xdr:spPr>
        <a:xfrm>
          <a:off x="12374880" y="2592705"/>
          <a:ext cx="81788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36195</xdr:rowOff>
    </xdr:from>
    <xdr:to xmlns:xdr="http://schemas.openxmlformats.org/drawingml/2006/spreadsheetDrawing">
      <xdr:col>68</xdr:col>
      <xdr:colOff>188595</xdr:colOff>
      <xdr:row>14</xdr:row>
      <xdr:rowOff>130810</xdr:rowOff>
    </xdr:to>
    <xdr:sp macro="" textlink="">
      <xdr:nvSpPr>
        <xdr:cNvPr id="459" name="フローチャート: 判断 458"/>
        <xdr:cNvSpPr/>
      </xdr:nvSpPr>
      <xdr:spPr>
        <a:xfrm>
          <a:off x="13141960" y="2347595"/>
          <a:ext cx="8699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140970</xdr:rowOff>
    </xdr:from>
    <xdr:ext cx="761365" cy="241935"/>
    <xdr:sp macro="" textlink="">
      <xdr:nvSpPr>
        <xdr:cNvPr id="460" name="テキスト ボックス 459"/>
        <xdr:cNvSpPr txBox="1"/>
      </xdr:nvSpPr>
      <xdr:spPr>
        <a:xfrm>
          <a:off x="12845415" y="2122170"/>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74930</xdr:rowOff>
    </xdr:from>
    <xdr:to xmlns:xdr="http://schemas.openxmlformats.org/drawingml/2006/spreadsheetDrawing">
      <xdr:col>64</xdr:col>
      <xdr:colOff>152400</xdr:colOff>
      <xdr:row>15</xdr:row>
      <xdr:rowOff>10160</xdr:rowOff>
    </xdr:to>
    <xdr:sp macro="" textlink="">
      <xdr:nvSpPr>
        <xdr:cNvPr id="461" name="フローチャート: 判断 460"/>
        <xdr:cNvSpPr/>
      </xdr:nvSpPr>
      <xdr:spPr>
        <a:xfrm>
          <a:off x="12324080" y="23863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19050</xdr:rowOff>
    </xdr:from>
    <xdr:ext cx="761365" cy="241935"/>
    <xdr:sp macro="" textlink="">
      <xdr:nvSpPr>
        <xdr:cNvPr id="462" name="テキスト ボックス 461"/>
        <xdr:cNvSpPr txBox="1"/>
      </xdr:nvSpPr>
      <xdr:spPr>
        <a:xfrm>
          <a:off x="12029440" y="2165350"/>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87630</xdr:rowOff>
    </xdr:from>
    <xdr:ext cx="761365" cy="239395"/>
    <xdr:sp macro="" textlink="">
      <xdr:nvSpPr>
        <xdr:cNvPr id="463" name="テキスト ボックス 462"/>
        <xdr:cNvSpPr txBox="1"/>
      </xdr:nvSpPr>
      <xdr:spPr>
        <a:xfrm>
          <a:off x="15379700" y="421513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87630</xdr:rowOff>
    </xdr:from>
    <xdr:ext cx="761365" cy="239395"/>
    <xdr:sp macro="" textlink="">
      <xdr:nvSpPr>
        <xdr:cNvPr id="464" name="テキスト ボックス 463"/>
        <xdr:cNvSpPr txBox="1"/>
      </xdr:nvSpPr>
      <xdr:spPr>
        <a:xfrm>
          <a:off x="14612620" y="421513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87630</xdr:rowOff>
    </xdr:from>
    <xdr:ext cx="761365" cy="239395"/>
    <xdr:sp macro="" textlink="">
      <xdr:nvSpPr>
        <xdr:cNvPr id="465" name="テキスト ボックス 464"/>
        <xdr:cNvSpPr txBox="1"/>
      </xdr:nvSpPr>
      <xdr:spPr>
        <a:xfrm>
          <a:off x="13804265" y="421513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87630</xdr:rowOff>
    </xdr:from>
    <xdr:ext cx="756285" cy="239395"/>
    <xdr:sp macro="" textlink="">
      <xdr:nvSpPr>
        <xdr:cNvPr id="466" name="テキスト ボックス 465"/>
        <xdr:cNvSpPr txBox="1"/>
      </xdr:nvSpPr>
      <xdr:spPr>
        <a:xfrm>
          <a:off x="12994640" y="4215130"/>
          <a:ext cx="75628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87630</xdr:rowOff>
    </xdr:from>
    <xdr:ext cx="761365" cy="239395"/>
    <xdr:sp macro="" textlink="">
      <xdr:nvSpPr>
        <xdr:cNvPr id="467" name="テキスト ボックス 466"/>
        <xdr:cNvSpPr txBox="1"/>
      </xdr:nvSpPr>
      <xdr:spPr>
        <a:xfrm>
          <a:off x="12176760" y="421513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16</xdr:row>
      <xdr:rowOff>104775</xdr:rowOff>
    </xdr:from>
    <xdr:to xmlns:xdr="http://schemas.openxmlformats.org/drawingml/2006/spreadsheetDrawing">
      <xdr:col>81</xdr:col>
      <xdr:colOff>95250</xdr:colOff>
      <xdr:row>17</xdr:row>
      <xdr:rowOff>38735</xdr:rowOff>
    </xdr:to>
    <xdr:sp macro="" textlink="">
      <xdr:nvSpPr>
        <xdr:cNvPr id="468" name="楕円 467"/>
        <xdr:cNvSpPr/>
      </xdr:nvSpPr>
      <xdr:spPr>
        <a:xfrm>
          <a:off x="15530195" y="2746375"/>
          <a:ext cx="984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79375</xdr:rowOff>
    </xdr:from>
    <xdr:ext cx="756285" cy="240665"/>
    <xdr:sp macro="" textlink="">
      <xdr:nvSpPr>
        <xdr:cNvPr id="469" name="将来負担の状況該当値テキスト"/>
        <xdr:cNvSpPr txBox="1"/>
      </xdr:nvSpPr>
      <xdr:spPr>
        <a:xfrm>
          <a:off x="15666720" y="2720975"/>
          <a:ext cx="7562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17</xdr:row>
      <xdr:rowOff>63500</xdr:rowOff>
    </xdr:from>
    <xdr:to xmlns:xdr="http://schemas.openxmlformats.org/drawingml/2006/spreadsheetDrawing">
      <xdr:col>77</xdr:col>
      <xdr:colOff>95250</xdr:colOff>
      <xdr:row>17</xdr:row>
      <xdr:rowOff>158115</xdr:rowOff>
    </xdr:to>
    <xdr:sp macro="" textlink="">
      <xdr:nvSpPr>
        <xdr:cNvPr id="470" name="楕円 469"/>
        <xdr:cNvSpPr/>
      </xdr:nvSpPr>
      <xdr:spPr>
        <a:xfrm>
          <a:off x="14763115" y="2870200"/>
          <a:ext cx="984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144780</xdr:rowOff>
    </xdr:from>
    <xdr:ext cx="735965" cy="243840"/>
    <xdr:sp macro="" textlink="">
      <xdr:nvSpPr>
        <xdr:cNvPr id="471" name="テキスト ボックス 470"/>
        <xdr:cNvSpPr txBox="1"/>
      </xdr:nvSpPr>
      <xdr:spPr>
        <a:xfrm>
          <a:off x="14465300" y="2951480"/>
          <a:ext cx="7359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94615</xdr:rowOff>
    </xdr:from>
    <xdr:to xmlns:xdr="http://schemas.openxmlformats.org/drawingml/2006/spreadsheetDrawing">
      <xdr:col>73</xdr:col>
      <xdr:colOff>44450</xdr:colOff>
      <xdr:row>17</xdr:row>
      <xdr:rowOff>29845</xdr:rowOff>
    </xdr:to>
    <xdr:sp macro="" textlink="">
      <xdr:nvSpPr>
        <xdr:cNvPr id="472" name="楕円 471"/>
        <xdr:cNvSpPr/>
      </xdr:nvSpPr>
      <xdr:spPr>
        <a:xfrm>
          <a:off x="13959840" y="2736215"/>
          <a:ext cx="838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15875</xdr:rowOff>
    </xdr:from>
    <xdr:ext cx="756285" cy="240030"/>
    <xdr:sp macro="" textlink="">
      <xdr:nvSpPr>
        <xdr:cNvPr id="473" name="テキスト ボックス 472"/>
        <xdr:cNvSpPr txBox="1"/>
      </xdr:nvSpPr>
      <xdr:spPr>
        <a:xfrm>
          <a:off x="13647420" y="2822575"/>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41910</xdr:rowOff>
    </xdr:from>
    <xdr:to xmlns:xdr="http://schemas.openxmlformats.org/drawingml/2006/spreadsheetDrawing">
      <xdr:col>68</xdr:col>
      <xdr:colOff>188595</xdr:colOff>
      <xdr:row>16</xdr:row>
      <xdr:rowOff>137795</xdr:rowOff>
    </xdr:to>
    <xdr:sp macro="" textlink="">
      <xdr:nvSpPr>
        <xdr:cNvPr id="474" name="楕円 473"/>
        <xdr:cNvSpPr/>
      </xdr:nvSpPr>
      <xdr:spPr>
        <a:xfrm>
          <a:off x="13141960" y="2683510"/>
          <a:ext cx="8699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124460</xdr:rowOff>
    </xdr:from>
    <xdr:ext cx="761365" cy="241300"/>
    <xdr:sp macro="" textlink="">
      <xdr:nvSpPr>
        <xdr:cNvPr id="475" name="テキスト ボックス 474"/>
        <xdr:cNvSpPr txBox="1"/>
      </xdr:nvSpPr>
      <xdr:spPr>
        <a:xfrm>
          <a:off x="12845415" y="2766060"/>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68580</xdr:rowOff>
    </xdr:from>
    <xdr:to xmlns:xdr="http://schemas.openxmlformats.org/drawingml/2006/spreadsheetDrawing">
      <xdr:col>64</xdr:col>
      <xdr:colOff>152400</xdr:colOff>
      <xdr:row>16</xdr:row>
      <xdr:rowOff>2540</xdr:rowOff>
    </xdr:to>
    <xdr:sp macro="" textlink="">
      <xdr:nvSpPr>
        <xdr:cNvPr id="476" name="楕円 475"/>
        <xdr:cNvSpPr/>
      </xdr:nvSpPr>
      <xdr:spPr>
        <a:xfrm>
          <a:off x="12324080" y="2545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149225</xdr:rowOff>
    </xdr:from>
    <xdr:ext cx="761365" cy="240030"/>
    <xdr:sp macro="" textlink="">
      <xdr:nvSpPr>
        <xdr:cNvPr id="477" name="テキスト ボックス 476"/>
        <xdr:cNvSpPr txBox="1"/>
      </xdr:nvSpPr>
      <xdr:spPr>
        <a:xfrm>
          <a:off x="12029440" y="2625725"/>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53975</xdr:rowOff>
    </xdr:from>
    <xdr:ext cx="9097010" cy="400050"/>
    <xdr:sp macro="" textlink="">
      <xdr:nvSpPr>
        <xdr:cNvPr id="478" name="テキスト ボックス 477"/>
        <xdr:cNvSpPr txBox="1"/>
      </xdr:nvSpPr>
      <xdr:spPr>
        <a:xfrm>
          <a:off x="708660" y="4346575"/>
          <a:ext cx="9097010" cy="400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535525" y="241300"/>
          <a:ext cx="3492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511925" y="1549400"/>
          <a:ext cx="11658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3365"/>
    <xdr:sp macro="" textlink="">
      <xdr:nvSpPr>
        <xdr:cNvPr id="30" name="テキスト ボックス 29"/>
        <xdr:cNvSpPr txBox="1"/>
      </xdr:nvSpPr>
      <xdr:spPr>
        <a:xfrm>
          <a:off x="647065" y="3492500"/>
          <a:ext cx="88912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3365"/>
    <xdr:sp macro="" textlink="">
      <xdr:nvSpPr>
        <xdr:cNvPr id="31" name="テキスト ボックス 30"/>
        <xdr:cNvSpPr txBox="1"/>
      </xdr:nvSpPr>
      <xdr:spPr>
        <a:xfrm>
          <a:off x="647065" y="3746500"/>
          <a:ext cx="60413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47065"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47065"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10565" y="4699000"/>
          <a:ext cx="4224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4585" y="4762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4585" y="4953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10565" y="5270500"/>
          <a:ext cx="4224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98440" y="5270500"/>
          <a:ext cx="34766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令和２年度に会計年度任用職員制度が始まり昨年度は２．０ポイント増加したものの、今年度は若干の改善が見られ、１．４ポイントマイナスの２７．６ポイントとなってはいる。しかし、類似団体と比較し、４．５ポイントと大きく上回っている。</a:t>
          </a:r>
        </a:p>
        <a:p>
          <a:r>
            <a:rPr kumimoji="1" lang="ja-JP" altLang="en-US" sz="1200">
              <a:latin typeface="ＭＳ Ｐゴシック"/>
              <a:ea typeface="ＭＳ Ｐゴシック"/>
            </a:rPr>
            <a:t>　近隣町村の常備消防業務を受託していること、１５箇所ものこども園を市直営で運営していること等の特殊要因となっている。</a:t>
          </a:r>
        </a:p>
        <a:p>
          <a:r>
            <a:rPr lang="ja-JP" altLang="en-US" sz="1200">
              <a:latin typeface="ＭＳ Ｐゴシック"/>
              <a:ea typeface="ＭＳ Ｐゴシック"/>
            </a:rPr>
            <a:t>　第4次定員適正化計画に基づき職員数の適正化に引き続き努め、人件費の抑制を図っていく。</a:t>
          </a:r>
          <a:endParaRPr kumimoji="1" lang="ja-JP" altLang="en-US" sz="12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10565" y="7556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3365"/>
    <xdr:sp macro="" textlink="">
      <xdr:nvSpPr>
        <xdr:cNvPr id="47" name="テキスト ボックス 46"/>
        <xdr:cNvSpPr txBox="1"/>
      </xdr:nvSpPr>
      <xdr:spPr>
        <a:xfrm>
          <a:off x="236855" y="7414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10565" y="7175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36855"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10565" y="6794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36855"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10565" y="6413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3365"/>
    <xdr:sp macro="" textlink="">
      <xdr:nvSpPr>
        <xdr:cNvPr id="53" name="テキスト ボックス 52"/>
        <xdr:cNvSpPr txBox="1"/>
      </xdr:nvSpPr>
      <xdr:spPr>
        <a:xfrm>
          <a:off x="236855" y="6271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10565" y="6032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36855"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10565" y="5651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36855"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10565" y="5270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3365"/>
    <xdr:sp macro="" textlink="">
      <xdr:nvSpPr>
        <xdr:cNvPr id="59" name="テキスト ボックス 58"/>
        <xdr:cNvSpPr txBox="1"/>
      </xdr:nvSpPr>
      <xdr:spPr>
        <a:xfrm>
          <a:off x="236855" y="5128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10565" y="5270500"/>
          <a:ext cx="4224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0</xdr:rowOff>
    </xdr:from>
    <xdr:to xmlns:xdr="http://schemas.openxmlformats.org/drawingml/2006/spreadsheetDrawing">
      <xdr:col>24</xdr:col>
      <xdr:colOff>25400</xdr:colOff>
      <xdr:row>42</xdr:row>
      <xdr:rowOff>25400</xdr:rowOff>
    </xdr:to>
    <xdr:cxnSp macro="">
      <xdr:nvCxnSpPr>
        <xdr:cNvPr id="61" name="直線コネクタ 60"/>
        <xdr:cNvCxnSpPr/>
      </xdr:nvCxnSpPr>
      <xdr:spPr>
        <a:xfrm flipV="1">
          <a:off x="4414520" y="58293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168910</xdr:rowOff>
    </xdr:from>
    <xdr:ext cx="761365" cy="253365"/>
    <xdr:sp macro="" textlink="">
      <xdr:nvSpPr>
        <xdr:cNvPr id="62" name="人件費最小値テキスト"/>
        <xdr:cNvSpPr txBox="1"/>
      </xdr:nvSpPr>
      <xdr:spPr>
        <a:xfrm>
          <a:off x="4503420" y="71983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25400</xdr:rowOff>
    </xdr:from>
    <xdr:to xmlns:xdr="http://schemas.openxmlformats.org/drawingml/2006/spreadsheetDrawing">
      <xdr:col>24</xdr:col>
      <xdr:colOff>114300</xdr:colOff>
      <xdr:row>42</xdr:row>
      <xdr:rowOff>25400</xdr:rowOff>
    </xdr:to>
    <xdr:cxnSp macro="">
      <xdr:nvCxnSpPr>
        <xdr:cNvPr id="63" name="直線コネクタ 62"/>
        <xdr:cNvCxnSpPr/>
      </xdr:nvCxnSpPr>
      <xdr:spPr>
        <a:xfrm>
          <a:off x="4342765" y="7226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86360</xdr:rowOff>
    </xdr:from>
    <xdr:ext cx="761365" cy="253365"/>
    <xdr:sp macro="" textlink="">
      <xdr:nvSpPr>
        <xdr:cNvPr id="64" name="人件費最大値テキスト"/>
        <xdr:cNvSpPr txBox="1"/>
      </xdr:nvSpPr>
      <xdr:spPr>
        <a:xfrm>
          <a:off x="4503420" y="55727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0</xdr:rowOff>
    </xdr:from>
    <xdr:to xmlns:xdr="http://schemas.openxmlformats.org/drawingml/2006/spreadsheetDrawing">
      <xdr:col>24</xdr:col>
      <xdr:colOff>114300</xdr:colOff>
      <xdr:row>34</xdr:row>
      <xdr:rowOff>0</xdr:rowOff>
    </xdr:to>
    <xdr:cxnSp macro="">
      <xdr:nvCxnSpPr>
        <xdr:cNvPr id="65" name="直線コネクタ 64"/>
        <xdr:cNvCxnSpPr/>
      </xdr:nvCxnSpPr>
      <xdr:spPr>
        <a:xfrm>
          <a:off x="4342765" y="5829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40</xdr:row>
      <xdr:rowOff>12700</xdr:rowOff>
    </xdr:from>
    <xdr:to xmlns:xdr="http://schemas.openxmlformats.org/drawingml/2006/spreadsheetDrawing">
      <xdr:col>24</xdr:col>
      <xdr:colOff>25400</xdr:colOff>
      <xdr:row>41</xdr:row>
      <xdr:rowOff>19050</xdr:rowOff>
    </xdr:to>
    <xdr:cxnSp macro="">
      <xdr:nvCxnSpPr>
        <xdr:cNvPr id="66" name="直線コネクタ 65"/>
        <xdr:cNvCxnSpPr/>
      </xdr:nvCxnSpPr>
      <xdr:spPr>
        <a:xfrm flipV="1">
          <a:off x="3654425" y="6870700"/>
          <a:ext cx="760095"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92710</xdr:rowOff>
    </xdr:from>
    <xdr:ext cx="761365" cy="259080"/>
    <xdr:sp macro="" textlink="">
      <xdr:nvSpPr>
        <xdr:cNvPr id="67" name="人件費平均値テキスト"/>
        <xdr:cNvSpPr txBox="1"/>
      </xdr:nvSpPr>
      <xdr:spPr>
        <a:xfrm>
          <a:off x="4503420" y="6093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380865" y="6248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107950</xdr:rowOff>
    </xdr:from>
    <xdr:to xmlns:xdr="http://schemas.openxmlformats.org/drawingml/2006/spreadsheetDrawing">
      <xdr:col>19</xdr:col>
      <xdr:colOff>179705</xdr:colOff>
      <xdr:row>41</xdr:row>
      <xdr:rowOff>19050</xdr:rowOff>
    </xdr:to>
    <xdr:cxnSp macro="">
      <xdr:nvCxnSpPr>
        <xdr:cNvPr id="69" name="直線コネクタ 68"/>
        <xdr:cNvCxnSpPr/>
      </xdr:nvCxnSpPr>
      <xdr:spPr>
        <a:xfrm>
          <a:off x="2841625" y="6794500"/>
          <a:ext cx="8128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107950</xdr:rowOff>
    </xdr:from>
    <xdr:to xmlns:xdr="http://schemas.openxmlformats.org/drawingml/2006/spreadsheetDrawing">
      <xdr:col>20</xdr:col>
      <xdr:colOff>38100</xdr:colOff>
      <xdr:row>38</xdr:row>
      <xdr:rowOff>38100</xdr:rowOff>
    </xdr:to>
    <xdr:sp macro="" textlink="">
      <xdr:nvSpPr>
        <xdr:cNvPr id="70" name="フローチャート: 判断 69"/>
        <xdr:cNvSpPr/>
      </xdr:nvSpPr>
      <xdr:spPr>
        <a:xfrm>
          <a:off x="3611245" y="6451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48260</xdr:rowOff>
    </xdr:from>
    <xdr:ext cx="731520" cy="259080"/>
    <xdr:sp macro="" textlink="">
      <xdr:nvSpPr>
        <xdr:cNvPr id="71" name="テキスト ボックス 70"/>
        <xdr:cNvSpPr txBox="1"/>
      </xdr:nvSpPr>
      <xdr:spPr>
        <a:xfrm>
          <a:off x="3298190" y="62204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107950</xdr:rowOff>
    </xdr:from>
    <xdr:to xmlns:xdr="http://schemas.openxmlformats.org/drawingml/2006/spreadsheetDrawing">
      <xdr:col>15</xdr:col>
      <xdr:colOff>98425</xdr:colOff>
      <xdr:row>39</xdr:row>
      <xdr:rowOff>120650</xdr:rowOff>
    </xdr:to>
    <xdr:cxnSp macro="">
      <xdr:nvCxnSpPr>
        <xdr:cNvPr id="72" name="直線コネクタ 71"/>
        <xdr:cNvCxnSpPr/>
      </xdr:nvCxnSpPr>
      <xdr:spPr>
        <a:xfrm flipV="1">
          <a:off x="2021205" y="6794500"/>
          <a:ext cx="8204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165100</xdr:rowOff>
    </xdr:from>
    <xdr:to xmlns:xdr="http://schemas.openxmlformats.org/drawingml/2006/spreadsheetDrawing">
      <xdr:col>15</xdr:col>
      <xdr:colOff>149225</xdr:colOff>
      <xdr:row>37</xdr:row>
      <xdr:rowOff>95250</xdr:rowOff>
    </xdr:to>
    <xdr:sp macro="" textlink="">
      <xdr:nvSpPr>
        <xdr:cNvPr id="73" name="フローチャート: 判断 72"/>
        <xdr:cNvSpPr/>
      </xdr:nvSpPr>
      <xdr:spPr>
        <a:xfrm>
          <a:off x="2790825"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105410</xdr:rowOff>
    </xdr:from>
    <xdr:ext cx="761365" cy="259080"/>
    <xdr:sp macro="" textlink="">
      <xdr:nvSpPr>
        <xdr:cNvPr id="74" name="テキスト ボックス 73"/>
        <xdr:cNvSpPr txBox="1"/>
      </xdr:nvSpPr>
      <xdr:spPr>
        <a:xfrm>
          <a:off x="2494915" y="610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57150</xdr:rowOff>
    </xdr:from>
    <xdr:to xmlns:xdr="http://schemas.openxmlformats.org/drawingml/2006/spreadsheetDrawing">
      <xdr:col>11</xdr:col>
      <xdr:colOff>9525</xdr:colOff>
      <xdr:row>39</xdr:row>
      <xdr:rowOff>120650</xdr:rowOff>
    </xdr:to>
    <xdr:cxnSp macro="">
      <xdr:nvCxnSpPr>
        <xdr:cNvPr id="75" name="直線コネクタ 74"/>
        <xdr:cNvCxnSpPr/>
      </xdr:nvCxnSpPr>
      <xdr:spPr>
        <a:xfrm>
          <a:off x="1217930" y="6743700"/>
          <a:ext cx="8032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88900</xdr:rowOff>
    </xdr:from>
    <xdr:to xmlns:xdr="http://schemas.openxmlformats.org/drawingml/2006/spreadsheetDrawing">
      <xdr:col>11</xdr:col>
      <xdr:colOff>60325</xdr:colOff>
      <xdr:row>37</xdr:row>
      <xdr:rowOff>19050</xdr:rowOff>
    </xdr:to>
    <xdr:sp macro="" textlink="">
      <xdr:nvSpPr>
        <xdr:cNvPr id="76" name="フローチャート: 判断 75"/>
        <xdr:cNvSpPr/>
      </xdr:nvSpPr>
      <xdr:spPr>
        <a:xfrm>
          <a:off x="1987550" y="6261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29210</xdr:rowOff>
    </xdr:from>
    <xdr:ext cx="762000" cy="253365"/>
    <xdr:sp macro="" textlink="">
      <xdr:nvSpPr>
        <xdr:cNvPr id="77" name="テキスト ボックス 76"/>
        <xdr:cNvSpPr txBox="1"/>
      </xdr:nvSpPr>
      <xdr:spPr>
        <a:xfrm>
          <a:off x="1674495" y="6029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63500</xdr:rowOff>
    </xdr:from>
    <xdr:to xmlns:xdr="http://schemas.openxmlformats.org/drawingml/2006/spreadsheetDrawing">
      <xdr:col>6</xdr:col>
      <xdr:colOff>171450</xdr:colOff>
      <xdr:row>36</xdr:row>
      <xdr:rowOff>165100</xdr:rowOff>
    </xdr:to>
    <xdr:sp macro="" textlink="">
      <xdr:nvSpPr>
        <xdr:cNvPr id="78" name="フローチャート: 判断 77"/>
        <xdr:cNvSpPr/>
      </xdr:nvSpPr>
      <xdr:spPr>
        <a:xfrm>
          <a:off x="116713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3810</xdr:rowOff>
    </xdr:from>
    <xdr:ext cx="756285" cy="259080"/>
    <xdr:sp macro="" textlink="">
      <xdr:nvSpPr>
        <xdr:cNvPr id="79" name="テキスト ボックス 78"/>
        <xdr:cNvSpPr txBox="1"/>
      </xdr:nvSpPr>
      <xdr:spPr>
        <a:xfrm>
          <a:off x="871220" y="60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6285" cy="259080"/>
    <xdr:sp macro="" textlink="">
      <xdr:nvSpPr>
        <xdr:cNvPr id="80" name="テキスト ボックス 79"/>
        <xdr:cNvSpPr txBox="1"/>
      </xdr:nvSpPr>
      <xdr:spPr>
        <a:xfrm>
          <a:off x="4215765"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6285" cy="259080"/>
    <xdr:sp macro="" textlink="">
      <xdr:nvSpPr>
        <xdr:cNvPr id="81" name="テキスト ボックス 80"/>
        <xdr:cNvSpPr txBox="1"/>
      </xdr:nvSpPr>
      <xdr:spPr>
        <a:xfrm>
          <a:off x="346329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1365" cy="259080"/>
    <xdr:sp macro="" textlink="">
      <xdr:nvSpPr>
        <xdr:cNvPr id="83" name="テキスト ボックス 82"/>
        <xdr:cNvSpPr txBox="1"/>
      </xdr:nvSpPr>
      <xdr:spPr>
        <a:xfrm>
          <a:off x="182562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6285" cy="259080"/>
    <xdr:sp macro="" textlink="">
      <xdr:nvSpPr>
        <xdr:cNvPr id="84" name="テキスト ボックス 83"/>
        <xdr:cNvSpPr txBox="1"/>
      </xdr:nvSpPr>
      <xdr:spPr>
        <a:xfrm>
          <a:off x="1019175"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133350</xdr:rowOff>
    </xdr:from>
    <xdr:to xmlns:xdr="http://schemas.openxmlformats.org/drawingml/2006/spreadsheetDrawing">
      <xdr:col>24</xdr:col>
      <xdr:colOff>76200</xdr:colOff>
      <xdr:row>40</xdr:row>
      <xdr:rowOff>63500</xdr:rowOff>
    </xdr:to>
    <xdr:sp macro="" textlink="">
      <xdr:nvSpPr>
        <xdr:cNvPr id="85" name="楕円 84"/>
        <xdr:cNvSpPr/>
      </xdr:nvSpPr>
      <xdr:spPr>
        <a:xfrm>
          <a:off x="4380865" y="6819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105410</xdr:rowOff>
    </xdr:from>
    <xdr:ext cx="761365" cy="259080"/>
    <xdr:sp macro="" textlink="">
      <xdr:nvSpPr>
        <xdr:cNvPr id="86" name="人件費該当値テキスト"/>
        <xdr:cNvSpPr txBox="1"/>
      </xdr:nvSpPr>
      <xdr:spPr>
        <a:xfrm>
          <a:off x="4503420" y="679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139700</xdr:rowOff>
    </xdr:from>
    <xdr:to xmlns:xdr="http://schemas.openxmlformats.org/drawingml/2006/spreadsheetDrawing">
      <xdr:col>20</xdr:col>
      <xdr:colOff>38100</xdr:colOff>
      <xdr:row>41</xdr:row>
      <xdr:rowOff>69850</xdr:rowOff>
    </xdr:to>
    <xdr:sp macro="" textlink="">
      <xdr:nvSpPr>
        <xdr:cNvPr id="87" name="楕円 86"/>
        <xdr:cNvSpPr/>
      </xdr:nvSpPr>
      <xdr:spPr>
        <a:xfrm>
          <a:off x="3611245" y="6997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54610</xdr:rowOff>
    </xdr:from>
    <xdr:ext cx="731520" cy="253365"/>
    <xdr:sp macro="" textlink="">
      <xdr:nvSpPr>
        <xdr:cNvPr id="88" name="テキスト ボックス 87"/>
        <xdr:cNvSpPr txBox="1"/>
      </xdr:nvSpPr>
      <xdr:spPr>
        <a:xfrm>
          <a:off x="3298190" y="7084060"/>
          <a:ext cx="7315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57150</xdr:rowOff>
    </xdr:from>
    <xdr:to xmlns:xdr="http://schemas.openxmlformats.org/drawingml/2006/spreadsheetDrawing">
      <xdr:col>15</xdr:col>
      <xdr:colOff>149225</xdr:colOff>
      <xdr:row>39</xdr:row>
      <xdr:rowOff>158750</xdr:rowOff>
    </xdr:to>
    <xdr:sp macro="" textlink="">
      <xdr:nvSpPr>
        <xdr:cNvPr id="89" name="楕円 88"/>
        <xdr:cNvSpPr/>
      </xdr:nvSpPr>
      <xdr:spPr>
        <a:xfrm>
          <a:off x="2790825"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143510</xdr:rowOff>
    </xdr:from>
    <xdr:ext cx="761365" cy="253365"/>
    <xdr:sp macro="" textlink="">
      <xdr:nvSpPr>
        <xdr:cNvPr id="90" name="テキスト ボックス 89"/>
        <xdr:cNvSpPr txBox="1"/>
      </xdr:nvSpPr>
      <xdr:spPr>
        <a:xfrm>
          <a:off x="2494915" y="68300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69850</xdr:rowOff>
    </xdr:from>
    <xdr:to xmlns:xdr="http://schemas.openxmlformats.org/drawingml/2006/spreadsheetDrawing">
      <xdr:col>11</xdr:col>
      <xdr:colOff>60325</xdr:colOff>
      <xdr:row>40</xdr:row>
      <xdr:rowOff>0</xdr:rowOff>
    </xdr:to>
    <xdr:sp macro="" textlink="">
      <xdr:nvSpPr>
        <xdr:cNvPr id="91" name="楕円 90"/>
        <xdr:cNvSpPr/>
      </xdr:nvSpPr>
      <xdr:spPr>
        <a:xfrm>
          <a:off x="1987550" y="6756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156210</xdr:rowOff>
    </xdr:from>
    <xdr:ext cx="762000" cy="253365"/>
    <xdr:sp macro="" textlink="">
      <xdr:nvSpPr>
        <xdr:cNvPr id="92" name="テキスト ボックス 91"/>
        <xdr:cNvSpPr txBox="1"/>
      </xdr:nvSpPr>
      <xdr:spPr>
        <a:xfrm>
          <a:off x="1674495"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6350</xdr:rowOff>
    </xdr:from>
    <xdr:to xmlns:xdr="http://schemas.openxmlformats.org/drawingml/2006/spreadsheetDrawing">
      <xdr:col>6</xdr:col>
      <xdr:colOff>171450</xdr:colOff>
      <xdr:row>39</xdr:row>
      <xdr:rowOff>107950</xdr:rowOff>
    </xdr:to>
    <xdr:sp macro="" textlink="">
      <xdr:nvSpPr>
        <xdr:cNvPr id="93" name="楕円 92"/>
        <xdr:cNvSpPr/>
      </xdr:nvSpPr>
      <xdr:spPr>
        <a:xfrm>
          <a:off x="116713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92710</xdr:rowOff>
    </xdr:from>
    <xdr:ext cx="756285" cy="259080"/>
    <xdr:sp macro="" textlink="">
      <xdr:nvSpPr>
        <xdr:cNvPr id="94" name="テキスト ボックス 93"/>
        <xdr:cNvSpPr txBox="1"/>
      </xdr:nvSpPr>
      <xdr:spPr>
        <a:xfrm>
          <a:off x="871220" y="6779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0585" y="1333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0585" y="1524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07385" y="1841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物件費は前年度と比較し２．１ポイント改善したが、類似団体平均を依然として上回っている。</a:t>
          </a:r>
          <a:r>
            <a:rPr lang="ja-JP" altLang="en-US" sz="1200">
              <a:latin typeface="ＭＳ Ｐゴシック"/>
              <a:ea typeface="ＭＳ Ｐゴシック"/>
            </a:rPr>
            <a:t>市内１５こども園を直営で運営していることや、近隣町村からの消防業務受託などの特殊要因が数値を押し上げている面があるが、今後も物件費の抑制策として、</a:t>
          </a:r>
          <a:r>
            <a:rPr kumimoji="1" lang="ja-JP" altLang="en-US" sz="1200">
              <a:latin typeface="ＭＳ Ｐゴシック"/>
              <a:ea typeface="ＭＳ Ｐゴシック"/>
            </a:rPr>
            <a:t>広大な市域に点在する公共施設の維持管理経費を削減するため、新城市公共施設等総合管理計画に基づき、市民の理解を得たうえで施設の譲渡・廃止を進めていく。</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134491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3365"/>
    <xdr:sp macro="" textlink="">
      <xdr:nvSpPr>
        <xdr:cNvPr id="108" name="テキスト ボックス 107"/>
        <xdr:cNvSpPr txBox="1"/>
      </xdr:nvSpPr>
      <xdr:spPr>
        <a:xfrm>
          <a:off x="10926445" y="3985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10" name="テキスト ボックス 109"/>
        <xdr:cNvSpPr txBox="1"/>
      </xdr:nvSpPr>
      <xdr:spPr>
        <a:xfrm>
          <a:off x="10926445"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2" name="テキスト ボックス 111"/>
        <xdr:cNvSpPr txBox="1"/>
      </xdr:nvSpPr>
      <xdr:spPr>
        <a:xfrm>
          <a:off x="10926445"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3365"/>
    <xdr:sp macro="" textlink="">
      <xdr:nvSpPr>
        <xdr:cNvPr id="114" name="テキスト ボックス 113"/>
        <xdr:cNvSpPr txBox="1"/>
      </xdr:nvSpPr>
      <xdr:spPr>
        <a:xfrm>
          <a:off x="10926445" y="2842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6" name="テキスト ボックス 115"/>
        <xdr:cNvSpPr txBox="1"/>
      </xdr:nvSpPr>
      <xdr:spPr>
        <a:xfrm>
          <a:off x="10926445"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8" name="テキスト ボックス 117"/>
        <xdr:cNvSpPr txBox="1"/>
      </xdr:nvSpPr>
      <xdr:spPr>
        <a:xfrm>
          <a:off x="10926445"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3365"/>
    <xdr:sp macro="" textlink="">
      <xdr:nvSpPr>
        <xdr:cNvPr id="120" name="テキスト ボックス 119"/>
        <xdr:cNvSpPr txBox="1"/>
      </xdr:nvSpPr>
      <xdr:spPr>
        <a:xfrm>
          <a:off x="10926445" y="1699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19050</xdr:rowOff>
    </xdr:from>
    <xdr:to xmlns:xdr="http://schemas.openxmlformats.org/drawingml/2006/spreadsheetDrawing">
      <xdr:col>82</xdr:col>
      <xdr:colOff>107950</xdr:colOff>
      <xdr:row>21</xdr:row>
      <xdr:rowOff>107950</xdr:rowOff>
    </xdr:to>
    <xdr:cxnSp macro="">
      <xdr:nvCxnSpPr>
        <xdr:cNvPr id="122" name="直線コネクタ 121"/>
        <xdr:cNvCxnSpPr/>
      </xdr:nvCxnSpPr>
      <xdr:spPr>
        <a:xfrm flipV="1">
          <a:off x="15104110" y="22479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80010</xdr:rowOff>
    </xdr:from>
    <xdr:ext cx="761365" cy="259080"/>
    <xdr:sp macro="" textlink="">
      <xdr:nvSpPr>
        <xdr:cNvPr id="123" name="物件費最小値テキスト"/>
        <xdr:cNvSpPr txBox="1"/>
      </xdr:nvSpPr>
      <xdr:spPr>
        <a:xfrm>
          <a:off x="15175865" y="368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107950</xdr:rowOff>
    </xdr:from>
    <xdr:to xmlns:xdr="http://schemas.openxmlformats.org/drawingml/2006/spreadsheetDrawing">
      <xdr:col>82</xdr:col>
      <xdr:colOff>179705</xdr:colOff>
      <xdr:row>21</xdr:row>
      <xdr:rowOff>107950</xdr:rowOff>
    </xdr:to>
    <xdr:cxnSp macro="">
      <xdr:nvCxnSpPr>
        <xdr:cNvPr id="124" name="直線コネクタ 123"/>
        <xdr:cNvCxnSpPr/>
      </xdr:nvCxnSpPr>
      <xdr:spPr>
        <a:xfrm>
          <a:off x="15015210" y="3708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105410</xdr:rowOff>
    </xdr:from>
    <xdr:ext cx="761365" cy="259080"/>
    <xdr:sp macro="" textlink="">
      <xdr:nvSpPr>
        <xdr:cNvPr id="125" name="物件費最大値テキスト"/>
        <xdr:cNvSpPr txBox="1"/>
      </xdr:nvSpPr>
      <xdr:spPr>
        <a:xfrm>
          <a:off x="15175865" y="199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19050</xdr:rowOff>
    </xdr:from>
    <xdr:to xmlns:xdr="http://schemas.openxmlformats.org/drawingml/2006/spreadsheetDrawing">
      <xdr:col>82</xdr:col>
      <xdr:colOff>179705</xdr:colOff>
      <xdr:row>13</xdr:row>
      <xdr:rowOff>19050</xdr:rowOff>
    </xdr:to>
    <xdr:cxnSp macro="">
      <xdr:nvCxnSpPr>
        <xdr:cNvPr id="126" name="直線コネクタ 125"/>
        <xdr:cNvCxnSpPr/>
      </xdr:nvCxnSpPr>
      <xdr:spPr>
        <a:xfrm>
          <a:off x="15015210" y="2247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88900</xdr:rowOff>
    </xdr:from>
    <xdr:to xmlns:xdr="http://schemas.openxmlformats.org/drawingml/2006/spreadsheetDrawing">
      <xdr:col>82</xdr:col>
      <xdr:colOff>107950</xdr:colOff>
      <xdr:row>18</xdr:row>
      <xdr:rowOff>12700</xdr:rowOff>
    </xdr:to>
    <xdr:cxnSp macro="">
      <xdr:nvCxnSpPr>
        <xdr:cNvPr id="127" name="直線コネクタ 126"/>
        <xdr:cNvCxnSpPr/>
      </xdr:nvCxnSpPr>
      <xdr:spPr>
        <a:xfrm flipV="1">
          <a:off x="14334490" y="2832100"/>
          <a:ext cx="76962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14</xdr:row>
      <xdr:rowOff>137160</xdr:rowOff>
    </xdr:from>
    <xdr:ext cx="761365" cy="259080"/>
    <xdr:sp macro="" textlink="">
      <xdr:nvSpPr>
        <xdr:cNvPr id="128" name="物件費平均値テキスト"/>
        <xdr:cNvSpPr txBox="1"/>
      </xdr:nvSpPr>
      <xdr:spPr>
        <a:xfrm>
          <a:off x="15175865" y="2537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120650</xdr:rowOff>
    </xdr:from>
    <xdr:to xmlns:xdr="http://schemas.openxmlformats.org/drawingml/2006/spreadsheetDrawing">
      <xdr:col>82</xdr:col>
      <xdr:colOff>158750</xdr:colOff>
      <xdr:row>16</xdr:row>
      <xdr:rowOff>50800</xdr:rowOff>
    </xdr:to>
    <xdr:sp macro="" textlink="">
      <xdr:nvSpPr>
        <xdr:cNvPr id="129" name="フローチャート: 判断 128"/>
        <xdr:cNvSpPr/>
      </xdr:nvSpPr>
      <xdr:spPr>
        <a:xfrm>
          <a:off x="1505331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18</xdr:row>
      <xdr:rowOff>12700</xdr:rowOff>
    </xdr:from>
    <xdr:to xmlns:xdr="http://schemas.openxmlformats.org/drawingml/2006/spreadsheetDrawing">
      <xdr:col>78</xdr:col>
      <xdr:colOff>69850</xdr:colOff>
      <xdr:row>18</xdr:row>
      <xdr:rowOff>38100</xdr:rowOff>
    </xdr:to>
    <xdr:cxnSp macro="">
      <xdr:nvCxnSpPr>
        <xdr:cNvPr id="130" name="直線コネクタ 129"/>
        <xdr:cNvCxnSpPr/>
      </xdr:nvCxnSpPr>
      <xdr:spPr>
        <a:xfrm flipV="1">
          <a:off x="13529945" y="3098800"/>
          <a:ext cx="80454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146050</xdr:rowOff>
    </xdr:from>
    <xdr:to xmlns:xdr="http://schemas.openxmlformats.org/drawingml/2006/spreadsheetDrawing">
      <xdr:col>78</xdr:col>
      <xdr:colOff>120650</xdr:colOff>
      <xdr:row>16</xdr:row>
      <xdr:rowOff>76200</xdr:rowOff>
    </xdr:to>
    <xdr:sp macro="" textlink="">
      <xdr:nvSpPr>
        <xdr:cNvPr id="131" name="フローチャート: 判断 130"/>
        <xdr:cNvSpPr/>
      </xdr:nvSpPr>
      <xdr:spPr>
        <a:xfrm>
          <a:off x="1428369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86360</xdr:rowOff>
    </xdr:from>
    <xdr:ext cx="730885" cy="253365"/>
    <xdr:sp macro="" textlink="">
      <xdr:nvSpPr>
        <xdr:cNvPr id="132" name="テキスト ボックス 131"/>
        <xdr:cNvSpPr txBox="1"/>
      </xdr:nvSpPr>
      <xdr:spPr>
        <a:xfrm>
          <a:off x="13987780" y="24866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38100</xdr:rowOff>
    </xdr:from>
    <xdr:to xmlns:xdr="http://schemas.openxmlformats.org/drawingml/2006/spreadsheetDrawing">
      <xdr:col>73</xdr:col>
      <xdr:colOff>179705</xdr:colOff>
      <xdr:row>18</xdr:row>
      <xdr:rowOff>127000</xdr:rowOff>
    </xdr:to>
    <xdr:cxnSp macro="">
      <xdr:nvCxnSpPr>
        <xdr:cNvPr id="133" name="直線コネクタ 132"/>
        <xdr:cNvCxnSpPr/>
      </xdr:nvCxnSpPr>
      <xdr:spPr>
        <a:xfrm flipV="1">
          <a:off x="12710795" y="3124200"/>
          <a:ext cx="8191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34" name="フローチャート: 判断 133"/>
        <xdr:cNvSpPr/>
      </xdr:nvSpPr>
      <xdr:spPr>
        <a:xfrm>
          <a:off x="13480415" y="2832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29210</xdr:rowOff>
    </xdr:from>
    <xdr:ext cx="762000" cy="253365"/>
    <xdr:sp macro="" textlink="">
      <xdr:nvSpPr>
        <xdr:cNvPr id="135" name="テキスト ボックス 134"/>
        <xdr:cNvSpPr txBox="1"/>
      </xdr:nvSpPr>
      <xdr:spPr>
        <a:xfrm>
          <a:off x="13167360" y="2600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133350</xdr:rowOff>
    </xdr:from>
    <xdr:to xmlns:xdr="http://schemas.openxmlformats.org/drawingml/2006/spreadsheetDrawing">
      <xdr:col>69</xdr:col>
      <xdr:colOff>92075</xdr:colOff>
      <xdr:row>18</xdr:row>
      <xdr:rowOff>127000</xdr:rowOff>
    </xdr:to>
    <xdr:cxnSp macro="">
      <xdr:nvCxnSpPr>
        <xdr:cNvPr id="136" name="直線コネクタ 135"/>
        <xdr:cNvCxnSpPr/>
      </xdr:nvCxnSpPr>
      <xdr:spPr>
        <a:xfrm>
          <a:off x="11890375" y="3048000"/>
          <a:ext cx="8204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63500</xdr:rowOff>
    </xdr:from>
    <xdr:to xmlns:xdr="http://schemas.openxmlformats.org/drawingml/2006/spreadsheetDrawing">
      <xdr:col>69</xdr:col>
      <xdr:colOff>142875</xdr:colOff>
      <xdr:row>16</xdr:row>
      <xdr:rowOff>165100</xdr:rowOff>
    </xdr:to>
    <xdr:sp macro="" textlink="">
      <xdr:nvSpPr>
        <xdr:cNvPr id="137" name="フローチャート: 判断 136"/>
        <xdr:cNvSpPr/>
      </xdr:nvSpPr>
      <xdr:spPr>
        <a:xfrm>
          <a:off x="12659995"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3810</xdr:rowOff>
    </xdr:from>
    <xdr:ext cx="762000" cy="259080"/>
    <xdr:sp macro="" textlink="">
      <xdr:nvSpPr>
        <xdr:cNvPr id="138" name="テキスト ボックス 137"/>
        <xdr:cNvSpPr txBox="1"/>
      </xdr:nvSpPr>
      <xdr:spPr>
        <a:xfrm>
          <a:off x="12364085"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xdr:rowOff>
    </xdr:from>
    <xdr:to xmlns:xdr="http://schemas.openxmlformats.org/drawingml/2006/spreadsheetDrawing">
      <xdr:col>65</xdr:col>
      <xdr:colOff>53975</xdr:colOff>
      <xdr:row>16</xdr:row>
      <xdr:rowOff>114300</xdr:rowOff>
    </xdr:to>
    <xdr:sp macro="" textlink="">
      <xdr:nvSpPr>
        <xdr:cNvPr id="139" name="フローチャート: 判断 138"/>
        <xdr:cNvSpPr/>
      </xdr:nvSpPr>
      <xdr:spPr>
        <a:xfrm>
          <a:off x="11856720" y="2755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124460</xdr:rowOff>
    </xdr:from>
    <xdr:ext cx="761365" cy="259080"/>
    <xdr:sp macro="" textlink="">
      <xdr:nvSpPr>
        <xdr:cNvPr id="140" name="テキスト ボックス 139"/>
        <xdr:cNvSpPr txBox="1"/>
      </xdr:nvSpPr>
      <xdr:spPr>
        <a:xfrm>
          <a:off x="11543665" y="25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6285" cy="259080"/>
    <xdr:sp macro="" textlink="">
      <xdr:nvSpPr>
        <xdr:cNvPr id="141" name="テキスト ボックス 140"/>
        <xdr:cNvSpPr txBox="1"/>
      </xdr:nvSpPr>
      <xdr:spPr>
        <a:xfrm>
          <a:off x="14905355"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4135735"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1365" cy="259080"/>
    <xdr:sp macro="" textlink="">
      <xdr:nvSpPr>
        <xdr:cNvPr id="145" name="テキスト ボックス 144"/>
        <xdr:cNvSpPr txBox="1"/>
      </xdr:nvSpPr>
      <xdr:spPr>
        <a:xfrm>
          <a:off x="1170114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46" name="楕円 145"/>
        <xdr:cNvSpPr/>
      </xdr:nvSpPr>
      <xdr:spPr>
        <a:xfrm>
          <a:off x="1505331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16</xdr:row>
      <xdr:rowOff>10160</xdr:rowOff>
    </xdr:from>
    <xdr:ext cx="761365" cy="259080"/>
    <xdr:sp macro="" textlink="">
      <xdr:nvSpPr>
        <xdr:cNvPr id="147" name="物件費該当値テキスト"/>
        <xdr:cNvSpPr txBox="1"/>
      </xdr:nvSpPr>
      <xdr:spPr>
        <a:xfrm>
          <a:off x="15175865" y="275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133350</xdr:rowOff>
    </xdr:from>
    <xdr:to xmlns:xdr="http://schemas.openxmlformats.org/drawingml/2006/spreadsheetDrawing">
      <xdr:col>78</xdr:col>
      <xdr:colOff>120650</xdr:colOff>
      <xdr:row>18</xdr:row>
      <xdr:rowOff>63500</xdr:rowOff>
    </xdr:to>
    <xdr:sp macro="" textlink="">
      <xdr:nvSpPr>
        <xdr:cNvPr id="148" name="楕円 147"/>
        <xdr:cNvSpPr/>
      </xdr:nvSpPr>
      <xdr:spPr>
        <a:xfrm>
          <a:off x="1428369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48260</xdr:rowOff>
    </xdr:from>
    <xdr:ext cx="730885" cy="259080"/>
    <xdr:sp macro="" textlink="">
      <xdr:nvSpPr>
        <xdr:cNvPr id="149" name="テキスト ボックス 148"/>
        <xdr:cNvSpPr txBox="1"/>
      </xdr:nvSpPr>
      <xdr:spPr>
        <a:xfrm>
          <a:off x="13987780" y="31343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158750</xdr:rowOff>
    </xdr:from>
    <xdr:to xmlns:xdr="http://schemas.openxmlformats.org/drawingml/2006/spreadsheetDrawing">
      <xdr:col>74</xdr:col>
      <xdr:colOff>31750</xdr:colOff>
      <xdr:row>18</xdr:row>
      <xdr:rowOff>88900</xdr:rowOff>
    </xdr:to>
    <xdr:sp macro="" textlink="">
      <xdr:nvSpPr>
        <xdr:cNvPr id="150" name="楕円 149"/>
        <xdr:cNvSpPr/>
      </xdr:nvSpPr>
      <xdr:spPr>
        <a:xfrm>
          <a:off x="13480415" y="3073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73660</xdr:rowOff>
    </xdr:from>
    <xdr:ext cx="762000" cy="259080"/>
    <xdr:sp macro="" textlink="">
      <xdr:nvSpPr>
        <xdr:cNvPr id="151" name="テキスト ボックス 150"/>
        <xdr:cNvSpPr txBox="1"/>
      </xdr:nvSpPr>
      <xdr:spPr>
        <a:xfrm>
          <a:off x="13167360" y="315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76200</xdr:rowOff>
    </xdr:from>
    <xdr:to xmlns:xdr="http://schemas.openxmlformats.org/drawingml/2006/spreadsheetDrawing">
      <xdr:col>69</xdr:col>
      <xdr:colOff>142875</xdr:colOff>
      <xdr:row>19</xdr:row>
      <xdr:rowOff>6350</xdr:rowOff>
    </xdr:to>
    <xdr:sp macro="" textlink="">
      <xdr:nvSpPr>
        <xdr:cNvPr id="152" name="楕円 151"/>
        <xdr:cNvSpPr/>
      </xdr:nvSpPr>
      <xdr:spPr>
        <a:xfrm>
          <a:off x="12659995"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162560</xdr:rowOff>
    </xdr:from>
    <xdr:ext cx="762000" cy="259080"/>
    <xdr:sp macro="" textlink="">
      <xdr:nvSpPr>
        <xdr:cNvPr id="153" name="テキスト ボックス 152"/>
        <xdr:cNvSpPr txBox="1"/>
      </xdr:nvSpPr>
      <xdr:spPr>
        <a:xfrm>
          <a:off x="12364085"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82550</xdr:rowOff>
    </xdr:from>
    <xdr:to xmlns:xdr="http://schemas.openxmlformats.org/drawingml/2006/spreadsheetDrawing">
      <xdr:col>65</xdr:col>
      <xdr:colOff>53975</xdr:colOff>
      <xdr:row>18</xdr:row>
      <xdr:rowOff>12700</xdr:rowOff>
    </xdr:to>
    <xdr:sp macro="" textlink="">
      <xdr:nvSpPr>
        <xdr:cNvPr id="154" name="楕円 153"/>
        <xdr:cNvSpPr/>
      </xdr:nvSpPr>
      <xdr:spPr>
        <a:xfrm>
          <a:off x="11856720" y="2997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168910</xdr:rowOff>
    </xdr:from>
    <xdr:ext cx="761365" cy="253365"/>
    <xdr:sp macro="" textlink="">
      <xdr:nvSpPr>
        <xdr:cNvPr id="155" name="テキスト ボックス 154"/>
        <xdr:cNvSpPr txBox="1"/>
      </xdr:nvSpPr>
      <xdr:spPr>
        <a:xfrm>
          <a:off x="11543665" y="308356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10565" y="8128000"/>
          <a:ext cx="4224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4585" y="8191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4585" y="8382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10565" y="8699500"/>
          <a:ext cx="4224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98440" y="8699500"/>
          <a:ext cx="34766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扶助費は前年度と比較し大きな変動はなく、類似団体平均を下回っている。</a:t>
          </a:r>
        </a:p>
        <a:p>
          <a:r>
            <a:rPr kumimoji="1" lang="ja-JP" altLang="en-US" sz="1200">
              <a:latin typeface="ＭＳ Ｐゴシック"/>
              <a:ea typeface="ＭＳ Ｐゴシック"/>
            </a:rPr>
            <a:t>　扶助費全体では減少しているものの、サービス充実に伴う介護給付事業や障害者サービス利用施設の増加、保育所管理事業費用が増加傾向にあり、高齢者人口の増加による生活扶助の増加も今後も考えられる。</a:t>
          </a:r>
        </a:p>
        <a:p>
          <a:r>
            <a:rPr kumimoji="1" lang="ja-JP" altLang="en-US" sz="1200">
              <a:latin typeface="ＭＳ Ｐゴシック"/>
              <a:ea typeface="ＭＳ Ｐゴシック"/>
            </a:rPr>
            <a:t>　扶助費の増加は今後も続くことが見込まれるが、引き続き適正な給付事務に努めていく。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10565" y="10985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3365"/>
    <xdr:sp macro="" textlink="">
      <xdr:nvSpPr>
        <xdr:cNvPr id="169" name="テキスト ボックス 168"/>
        <xdr:cNvSpPr txBox="1"/>
      </xdr:nvSpPr>
      <xdr:spPr>
        <a:xfrm>
          <a:off x="236855" y="10843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0" name="直線コネクタ 169"/>
        <xdr:cNvCxnSpPr/>
      </xdr:nvCxnSpPr>
      <xdr:spPr>
        <a:xfrm>
          <a:off x="710565" y="10604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36855"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2" name="直線コネクタ 171"/>
        <xdr:cNvCxnSpPr/>
      </xdr:nvCxnSpPr>
      <xdr:spPr>
        <a:xfrm>
          <a:off x="710565" y="10223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36855"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4" name="直線コネクタ 173"/>
        <xdr:cNvCxnSpPr/>
      </xdr:nvCxnSpPr>
      <xdr:spPr>
        <a:xfrm>
          <a:off x="710565" y="9842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3365"/>
    <xdr:sp macro="" textlink="">
      <xdr:nvSpPr>
        <xdr:cNvPr id="175" name="テキスト ボックス 174"/>
        <xdr:cNvSpPr txBox="1"/>
      </xdr:nvSpPr>
      <xdr:spPr>
        <a:xfrm>
          <a:off x="236855" y="9700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6" name="直線コネクタ 175"/>
        <xdr:cNvCxnSpPr/>
      </xdr:nvCxnSpPr>
      <xdr:spPr>
        <a:xfrm>
          <a:off x="710565" y="9461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36855"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8" name="直線コネクタ 177"/>
        <xdr:cNvCxnSpPr/>
      </xdr:nvCxnSpPr>
      <xdr:spPr>
        <a:xfrm>
          <a:off x="710565" y="9080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36855"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10565" y="8699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3365"/>
    <xdr:sp macro="" textlink="">
      <xdr:nvSpPr>
        <xdr:cNvPr id="181" name="テキスト ボックス 180"/>
        <xdr:cNvSpPr txBox="1"/>
      </xdr:nvSpPr>
      <xdr:spPr>
        <a:xfrm>
          <a:off x="236855" y="8557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10565" y="8699500"/>
          <a:ext cx="4224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62</xdr:row>
      <xdr:rowOff>31750</xdr:rowOff>
    </xdr:to>
    <xdr:cxnSp macro="">
      <xdr:nvCxnSpPr>
        <xdr:cNvPr id="183" name="直線コネクタ 182"/>
        <xdr:cNvCxnSpPr/>
      </xdr:nvCxnSpPr>
      <xdr:spPr>
        <a:xfrm flipV="1">
          <a:off x="4414520" y="93091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3810</xdr:rowOff>
    </xdr:from>
    <xdr:ext cx="761365" cy="259080"/>
    <xdr:sp macro="" textlink="">
      <xdr:nvSpPr>
        <xdr:cNvPr id="184" name="扶助費最小値テキスト"/>
        <xdr:cNvSpPr txBox="1"/>
      </xdr:nvSpPr>
      <xdr:spPr>
        <a:xfrm>
          <a:off x="4503420" y="1063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31750</xdr:rowOff>
    </xdr:from>
    <xdr:to xmlns:xdr="http://schemas.openxmlformats.org/drawingml/2006/spreadsheetDrawing">
      <xdr:col>24</xdr:col>
      <xdr:colOff>114300</xdr:colOff>
      <xdr:row>62</xdr:row>
      <xdr:rowOff>31750</xdr:rowOff>
    </xdr:to>
    <xdr:cxnSp macro="">
      <xdr:nvCxnSpPr>
        <xdr:cNvPr id="185" name="直線コネクタ 184"/>
        <xdr:cNvCxnSpPr/>
      </xdr:nvCxnSpPr>
      <xdr:spPr>
        <a:xfrm>
          <a:off x="4342765" y="106616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1365" cy="259080"/>
    <xdr:sp macro="" textlink="">
      <xdr:nvSpPr>
        <xdr:cNvPr id="186" name="扶助費最大値テキスト"/>
        <xdr:cNvSpPr txBox="1"/>
      </xdr:nvSpPr>
      <xdr:spPr>
        <a:xfrm>
          <a:off x="4503420" y="905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7" name="直線コネクタ 186"/>
        <xdr:cNvCxnSpPr/>
      </xdr:nvCxnSpPr>
      <xdr:spPr>
        <a:xfrm>
          <a:off x="4342765" y="9309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50800</xdr:rowOff>
    </xdr:from>
    <xdr:to xmlns:xdr="http://schemas.openxmlformats.org/drawingml/2006/spreadsheetDrawing">
      <xdr:col>24</xdr:col>
      <xdr:colOff>25400</xdr:colOff>
      <xdr:row>55</xdr:row>
      <xdr:rowOff>88900</xdr:rowOff>
    </xdr:to>
    <xdr:cxnSp macro="">
      <xdr:nvCxnSpPr>
        <xdr:cNvPr id="188" name="直線コネクタ 187"/>
        <xdr:cNvCxnSpPr/>
      </xdr:nvCxnSpPr>
      <xdr:spPr>
        <a:xfrm flipV="1">
          <a:off x="3654425" y="9480550"/>
          <a:ext cx="76009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1365" cy="253365"/>
    <xdr:sp macro="" textlink="">
      <xdr:nvSpPr>
        <xdr:cNvPr id="189" name="扶助費平均値テキスト"/>
        <xdr:cNvSpPr txBox="1"/>
      </xdr:nvSpPr>
      <xdr:spPr>
        <a:xfrm>
          <a:off x="4503420" y="968756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38086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88900</xdr:rowOff>
    </xdr:from>
    <xdr:to xmlns:xdr="http://schemas.openxmlformats.org/drawingml/2006/spreadsheetDrawing">
      <xdr:col>19</xdr:col>
      <xdr:colOff>179705</xdr:colOff>
      <xdr:row>57</xdr:row>
      <xdr:rowOff>12700</xdr:rowOff>
    </xdr:to>
    <xdr:cxnSp macro="">
      <xdr:nvCxnSpPr>
        <xdr:cNvPr id="191" name="直線コネクタ 190"/>
        <xdr:cNvCxnSpPr/>
      </xdr:nvCxnSpPr>
      <xdr:spPr>
        <a:xfrm flipV="1">
          <a:off x="2841625" y="9518650"/>
          <a:ext cx="8128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139700</xdr:rowOff>
    </xdr:to>
    <xdr:sp macro="" textlink="">
      <xdr:nvSpPr>
        <xdr:cNvPr id="192" name="フローチャート: 判断 191"/>
        <xdr:cNvSpPr/>
      </xdr:nvSpPr>
      <xdr:spPr>
        <a:xfrm>
          <a:off x="3611245" y="98107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124460</xdr:rowOff>
    </xdr:from>
    <xdr:ext cx="731520" cy="259080"/>
    <xdr:sp macro="" textlink="">
      <xdr:nvSpPr>
        <xdr:cNvPr id="193" name="テキスト ボックス 192"/>
        <xdr:cNvSpPr txBox="1"/>
      </xdr:nvSpPr>
      <xdr:spPr>
        <a:xfrm>
          <a:off x="3298190" y="98971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57</xdr:row>
      <xdr:rowOff>12700</xdr:rowOff>
    </xdr:to>
    <xdr:cxnSp macro="">
      <xdr:nvCxnSpPr>
        <xdr:cNvPr id="194" name="直線コネクタ 193"/>
        <xdr:cNvCxnSpPr/>
      </xdr:nvCxnSpPr>
      <xdr:spPr>
        <a:xfrm>
          <a:off x="2021205" y="9728200"/>
          <a:ext cx="8204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19050</xdr:rowOff>
    </xdr:from>
    <xdr:to xmlns:xdr="http://schemas.openxmlformats.org/drawingml/2006/spreadsheetDrawing">
      <xdr:col>15</xdr:col>
      <xdr:colOff>149225</xdr:colOff>
      <xdr:row>58</xdr:row>
      <xdr:rowOff>120650</xdr:rowOff>
    </xdr:to>
    <xdr:sp macro="" textlink="">
      <xdr:nvSpPr>
        <xdr:cNvPr id="195" name="フローチャート: 判断 194"/>
        <xdr:cNvSpPr/>
      </xdr:nvSpPr>
      <xdr:spPr>
        <a:xfrm>
          <a:off x="2790825"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105410</xdr:rowOff>
    </xdr:from>
    <xdr:ext cx="761365" cy="259080"/>
    <xdr:sp macro="" textlink="">
      <xdr:nvSpPr>
        <xdr:cNvPr id="196" name="テキスト ボックス 195"/>
        <xdr:cNvSpPr txBox="1"/>
      </xdr:nvSpPr>
      <xdr:spPr>
        <a:xfrm>
          <a:off x="2494915"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127000</xdr:rowOff>
    </xdr:from>
    <xdr:to xmlns:xdr="http://schemas.openxmlformats.org/drawingml/2006/spreadsheetDrawing">
      <xdr:col>11</xdr:col>
      <xdr:colOff>9525</xdr:colOff>
      <xdr:row>56</xdr:row>
      <xdr:rowOff>127000</xdr:rowOff>
    </xdr:to>
    <xdr:cxnSp macro="">
      <xdr:nvCxnSpPr>
        <xdr:cNvPr id="197" name="直線コネクタ 196"/>
        <xdr:cNvCxnSpPr/>
      </xdr:nvCxnSpPr>
      <xdr:spPr>
        <a:xfrm>
          <a:off x="1217930" y="97282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114300</xdr:rowOff>
    </xdr:from>
    <xdr:to xmlns:xdr="http://schemas.openxmlformats.org/drawingml/2006/spreadsheetDrawing">
      <xdr:col>11</xdr:col>
      <xdr:colOff>60325</xdr:colOff>
      <xdr:row>58</xdr:row>
      <xdr:rowOff>44450</xdr:rowOff>
    </xdr:to>
    <xdr:sp macro="" textlink="">
      <xdr:nvSpPr>
        <xdr:cNvPr id="198" name="フローチャート: 判断 197"/>
        <xdr:cNvSpPr/>
      </xdr:nvSpPr>
      <xdr:spPr>
        <a:xfrm>
          <a:off x="1987550" y="9886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29210</xdr:rowOff>
    </xdr:from>
    <xdr:ext cx="762000" cy="253365"/>
    <xdr:sp macro="" textlink="">
      <xdr:nvSpPr>
        <xdr:cNvPr id="199" name="テキスト ボックス 198"/>
        <xdr:cNvSpPr txBox="1"/>
      </xdr:nvSpPr>
      <xdr:spPr>
        <a:xfrm>
          <a:off x="1674495" y="99733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38100</xdr:rowOff>
    </xdr:from>
    <xdr:to xmlns:xdr="http://schemas.openxmlformats.org/drawingml/2006/spreadsheetDrawing">
      <xdr:col>6</xdr:col>
      <xdr:colOff>171450</xdr:colOff>
      <xdr:row>57</xdr:row>
      <xdr:rowOff>139700</xdr:rowOff>
    </xdr:to>
    <xdr:sp macro="" textlink="">
      <xdr:nvSpPr>
        <xdr:cNvPr id="200" name="フローチャート: 判断 199"/>
        <xdr:cNvSpPr/>
      </xdr:nvSpPr>
      <xdr:spPr>
        <a:xfrm>
          <a:off x="116713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124460</xdr:rowOff>
    </xdr:from>
    <xdr:ext cx="756285" cy="259080"/>
    <xdr:sp macro="" textlink="">
      <xdr:nvSpPr>
        <xdr:cNvPr id="201" name="テキスト ボックス 200"/>
        <xdr:cNvSpPr txBox="1"/>
      </xdr:nvSpPr>
      <xdr:spPr>
        <a:xfrm>
          <a:off x="871220" y="98971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6285" cy="259080"/>
    <xdr:sp macro="" textlink="">
      <xdr:nvSpPr>
        <xdr:cNvPr id="202" name="テキスト ボックス 201"/>
        <xdr:cNvSpPr txBox="1"/>
      </xdr:nvSpPr>
      <xdr:spPr>
        <a:xfrm>
          <a:off x="4215765"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6285" cy="259080"/>
    <xdr:sp macro="" textlink="">
      <xdr:nvSpPr>
        <xdr:cNvPr id="203" name="テキスト ボックス 202"/>
        <xdr:cNvSpPr txBox="1"/>
      </xdr:nvSpPr>
      <xdr:spPr>
        <a:xfrm>
          <a:off x="346329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4" name="テキスト ボックス 203"/>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1365" cy="259080"/>
    <xdr:sp macro="" textlink="">
      <xdr:nvSpPr>
        <xdr:cNvPr id="205" name="テキスト ボックス 204"/>
        <xdr:cNvSpPr txBox="1"/>
      </xdr:nvSpPr>
      <xdr:spPr>
        <a:xfrm>
          <a:off x="182562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6285" cy="259080"/>
    <xdr:sp macro="" textlink="">
      <xdr:nvSpPr>
        <xdr:cNvPr id="206" name="テキスト ボックス 205"/>
        <xdr:cNvSpPr txBox="1"/>
      </xdr:nvSpPr>
      <xdr:spPr>
        <a:xfrm>
          <a:off x="1019175"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0</xdr:rowOff>
    </xdr:from>
    <xdr:to xmlns:xdr="http://schemas.openxmlformats.org/drawingml/2006/spreadsheetDrawing">
      <xdr:col>24</xdr:col>
      <xdr:colOff>76200</xdr:colOff>
      <xdr:row>55</xdr:row>
      <xdr:rowOff>101600</xdr:rowOff>
    </xdr:to>
    <xdr:sp macro="" textlink="">
      <xdr:nvSpPr>
        <xdr:cNvPr id="207" name="楕円 206"/>
        <xdr:cNvSpPr/>
      </xdr:nvSpPr>
      <xdr:spPr>
        <a:xfrm>
          <a:off x="4380865" y="94297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16510</xdr:rowOff>
    </xdr:from>
    <xdr:ext cx="761365" cy="259080"/>
    <xdr:sp macro="" textlink="">
      <xdr:nvSpPr>
        <xdr:cNvPr id="208" name="扶助費該当値テキスト"/>
        <xdr:cNvSpPr txBox="1"/>
      </xdr:nvSpPr>
      <xdr:spPr>
        <a:xfrm>
          <a:off x="4503420" y="9274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38100</xdr:rowOff>
    </xdr:from>
    <xdr:to xmlns:xdr="http://schemas.openxmlformats.org/drawingml/2006/spreadsheetDrawing">
      <xdr:col>20</xdr:col>
      <xdr:colOff>38100</xdr:colOff>
      <xdr:row>55</xdr:row>
      <xdr:rowOff>139700</xdr:rowOff>
    </xdr:to>
    <xdr:sp macro="" textlink="">
      <xdr:nvSpPr>
        <xdr:cNvPr id="209" name="楕円 208"/>
        <xdr:cNvSpPr/>
      </xdr:nvSpPr>
      <xdr:spPr>
        <a:xfrm>
          <a:off x="3611245" y="9467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149860</xdr:rowOff>
    </xdr:from>
    <xdr:ext cx="731520" cy="259080"/>
    <xdr:sp macro="" textlink="">
      <xdr:nvSpPr>
        <xdr:cNvPr id="210" name="テキスト ボックス 209"/>
        <xdr:cNvSpPr txBox="1"/>
      </xdr:nvSpPr>
      <xdr:spPr>
        <a:xfrm>
          <a:off x="3298190" y="92367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211" name="楕円 210"/>
        <xdr:cNvSpPr/>
      </xdr:nvSpPr>
      <xdr:spPr>
        <a:xfrm>
          <a:off x="2790825"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73660</xdr:rowOff>
    </xdr:from>
    <xdr:ext cx="761365" cy="259080"/>
    <xdr:sp macro="" textlink="">
      <xdr:nvSpPr>
        <xdr:cNvPr id="212" name="テキスト ボックス 211"/>
        <xdr:cNvSpPr txBox="1"/>
      </xdr:nvSpPr>
      <xdr:spPr>
        <a:xfrm>
          <a:off x="2494915" y="9503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213" name="楕円 212"/>
        <xdr:cNvSpPr/>
      </xdr:nvSpPr>
      <xdr:spPr>
        <a:xfrm>
          <a:off x="1987550" y="9677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62000" cy="259080"/>
    <xdr:sp macro="" textlink="">
      <xdr:nvSpPr>
        <xdr:cNvPr id="214" name="テキスト ボックス 213"/>
        <xdr:cNvSpPr txBox="1"/>
      </xdr:nvSpPr>
      <xdr:spPr>
        <a:xfrm>
          <a:off x="1674495"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5" name="楕円 214"/>
        <xdr:cNvSpPr/>
      </xdr:nvSpPr>
      <xdr:spPr>
        <a:xfrm>
          <a:off x="116713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xdr:rowOff>
    </xdr:from>
    <xdr:ext cx="756285" cy="259080"/>
    <xdr:sp macro="" textlink="">
      <xdr:nvSpPr>
        <xdr:cNvPr id="216" name="テキスト ボックス 215"/>
        <xdr:cNvSpPr txBox="1"/>
      </xdr:nvSpPr>
      <xdr:spPr>
        <a:xfrm>
          <a:off x="871220" y="944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0585" y="8191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0585" y="8382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07385" y="8699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p>
        <a:p>
          <a:r>
            <a:rPr kumimoji="1" lang="ja-JP" altLang="en-US" sz="1200">
              <a:latin typeface="ＭＳ Ｐゴシック"/>
              <a:ea typeface="ＭＳ Ｐゴシック"/>
            </a:rPr>
            <a:t>　また、新城市公共施設等総合管理計画に基づき公共施設の統合・譲渡などを進め、施設の維持管理経費を削減するとともに、公営企業の利用者の増加などを図っていく。</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134491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3365"/>
    <xdr:sp macro="" textlink="">
      <xdr:nvSpPr>
        <xdr:cNvPr id="230" name="テキスト ボックス 229"/>
        <xdr:cNvSpPr txBox="1"/>
      </xdr:nvSpPr>
      <xdr:spPr>
        <a:xfrm>
          <a:off x="10926445" y="10843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920" cy="259080"/>
    <xdr:sp macro="" textlink="">
      <xdr:nvSpPr>
        <xdr:cNvPr id="232" name="テキスト ボックス 231"/>
        <xdr:cNvSpPr txBox="1"/>
      </xdr:nvSpPr>
      <xdr:spPr>
        <a:xfrm>
          <a:off x="10926445"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920" cy="253365"/>
    <xdr:sp macro="" textlink="">
      <xdr:nvSpPr>
        <xdr:cNvPr id="234" name="テキスト ボックス 233"/>
        <xdr:cNvSpPr txBox="1"/>
      </xdr:nvSpPr>
      <xdr:spPr>
        <a:xfrm>
          <a:off x="10926445" y="1019048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920" cy="258445"/>
    <xdr:sp macro="" textlink="">
      <xdr:nvSpPr>
        <xdr:cNvPr id="236" name="テキスト ボックス 235"/>
        <xdr:cNvSpPr txBox="1"/>
      </xdr:nvSpPr>
      <xdr:spPr>
        <a:xfrm>
          <a:off x="10926445"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920" cy="259080"/>
    <xdr:sp macro="" textlink="">
      <xdr:nvSpPr>
        <xdr:cNvPr id="238" name="テキスト ボックス 237"/>
        <xdr:cNvSpPr txBox="1"/>
      </xdr:nvSpPr>
      <xdr:spPr>
        <a:xfrm>
          <a:off x="10926445"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920" cy="253365"/>
    <xdr:sp macro="" textlink="">
      <xdr:nvSpPr>
        <xdr:cNvPr id="240" name="テキスト ボックス 239"/>
        <xdr:cNvSpPr txBox="1"/>
      </xdr:nvSpPr>
      <xdr:spPr>
        <a:xfrm>
          <a:off x="10926445" y="9210675"/>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920" cy="259080"/>
    <xdr:sp macro="" textlink="">
      <xdr:nvSpPr>
        <xdr:cNvPr id="242" name="テキスト ボックス 241"/>
        <xdr:cNvSpPr txBox="1"/>
      </xdr:nvSpPr>
      <xdr:spPr>
        <a:xfrm>
          <a:off x="10926445"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3365"/>
    <xdr:sp macro="" textlink="">
      <xdr:nvSpPr>
        <xdr:cNvPr id="244" name="テキスト ボックス 243"/>
        <xdr:cNvSpPr txBox="1"/>
      </xdr:nvSpPr>
      <xdr:spPr>
        <a:xfrm>
          <a:off x="10926445" y="8557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26035</xdr:rowOff>
    </xdr:from>
    <xdr:to xmlns:xdr="http://schemas.openxmlformats.org/drawingml/2006/spreadsheetDrawing">
      <xdr:col>82</xdr:col>
      <xdr:colOff>107950</xdr:colOff>
      <xdr:row>61</xdr:row>
      <xdr:rowOff>102235</xdr:rowOff>
    </xdr:to>
    <xdr:cxnSp macro="">
      <xdr:nvCxnSpPr>
        <xdr:cNvPr id="246" name="直線コネクタ 245"/>
        <xdr:cNvCxnSpPr/>
      </xdr:nvCxnSpPr>
      <xdr:spPr>
        <a:xfrm flipV="1">
          <a:off x="15104110" y="911288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74930</xdr:rowOff>
    </xdr:from>
    <xdr:ext cx="761365" cy="253365"/>
    <xdr:sp macro="" textlink="">
      <xdr:nvSpPr>
        <xdr:cNvPr id="247" name="その他最小値テキスト"/>
        <xdr:cNvSpPr txBox="1"/>
      </xdr:nvSpPr>
      <xdr:spPr>
        <a:xfrm>
          <a:off x="15175865" y="105333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102235</xdr:rowOff>
    </xdr:from>
    <xdr:to xmlns:xdr="http://schemas.openxmlformats.org/drawingml/2006/spreadsheetDrawing">
      <xdr:col>82</xdr:col>
      <xdr:colOff>179705</xdr:colOff>
      <xdr:row>61</xdr:row>
      <xdr:rowOff>102235</xdr:rowOff>
    </xdr:to>
    <xdr:cxnSp macro="">
      <xdr:nvCxnSpPr>
        <xdr:cNvPr id="248" name="直線コネクタ 247"/>
        <xdr:cNvCxnSpPr/>
      </xdr:nvCxnSpPr>
      <xdr:spPr>
        <a:xfrm>
          <a:off x="15015210" y="10560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112395</xdr:rowOff>
    </xdr:from>
    <xdr:ext cx="761365" cy="253365"/>
    <xdr:sp macro="" textlink="">
      <xdr:nvSpPr>
        <xdr:cNvPr id="249" name="その他最大値テキスト"/>
        <xdr:cNvSpPr txBox="1"/>
      </xdr:nvSpPr>
      <xdr:spPr>
        <a:xfrm>
          <a:off x="15175865" y="885634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26035</xdr:rowOff>
    </xdr:from>
    <xdr:to xmlns:xdr="http://schemas.openxmlformats.org/drawingml/2006/spreadsheetDrawing">
      <xdr:col>82</xdr:col>
      <xdr:colOff>179705</xdr:colOff>
      <xdr:row>53</xdr:row>
      <xdr:rowOff>26035</xdr:rowOff>
    </xdr:to>
    <xdr:cxnSp macro="">
      <xdr:nvCxnSpPr>
        <xdr:cNvPr id="250" name="直線コネクタ 249"/>
        <xdr:cNvCxnSpPr/>
      </xdr:nvCxnSpPr>
      <xdr:spPr>
        <a:xfrm>
          <a:off x="15015210" y="91128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37465</xdr:rowOff>
    </xdr:from>
    <xdr:to xmlns:xdr="http://schemas.openxmlformats.org/drawingml/2006/spreadsheetDrawing">
      <xdr:col>82</xdr:col>
      <xdr:colOff>107950</xdr:colOff>
      <xdr:row>53</xdr:row>
      <xdr:rowOff>91440</xdr:rowOff>
    </xdr:to>
    <xdr:cxnSp macro="">
      <xdr:nvCxnSpPr>
        <xdr:cNvPr id="251" name="直線コネクタ 250"/>
        <xdr:cNvCxnSpPr/>
      </xdr:nvCxnSpPr>
      <xdr:spPr>
        <a:xfrm flipV="1">
          <a:off x="14334490" y="9124315"/>
          <a:ext cx="7696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149225</xdr:rowOff>
    </xdr:from>
    <xdr:ext cx="761365" cy="259080"/>
    <xdr:sp macro="" textlink="">
      <xdr:nvSpPr>
        <xdr:cNvPr id="252" name="その他平均値テキスト"/>
        <xdr:cNvSpPr txBox="1"/>
      </xdr:nvSpPr>
      <xdr:spPr>
        <a:xfrm>
          <a:off x="15175865" y="9578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6350</xdr:rowOff>
    </xdr:from>
    <xdr:to xmlns:xdr="http://schemas.openxmlformats.org/drawingml/2006/spreadsheetDrawing">
      <xdr:col>82</xdr:col>
      <xdr:colOff>158750</xdr:colOff>
      <xdr:row>56</xdr:row>
      <xdr:rowOff>107315</xdr:rowOff>
    </xdr:to>
    <xdr:sp macro="" textlink="">
      <xdr:nvSpPr>
        <xdr:cNvPr id="253" name="フローチャート: 判断 252"/>
        <xdr:cNvSpPr/>
      </xdr:nvSpPr>
      <xdr:spPr>
        <a:xfrm>
          <a:off x="1505331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53</xdr:row>
      <xdr:rowOff>80645</xdr:rowOff>
    </xdr:from>
    <xdr:to xmlns:xdr="http://schemas.openxmlformats.org/drawingml/2006/spreadsheetDrawing">
      <xdr:col>78</xdr:col>
      <xdr:colOff>69850</xdr:colOff>
      <xdr:row>53</xdr:row>
      <xdr:rowOff>91440</xdr:rowOff>
    </xdr:to>
    <xdr:cxnSp macro="">
      <xdr:nvCxnSpPr>
        <xdr:cNvPr id="254" name="直線コネクタ 253"/>
        <xdr:cNvCxnSpPr/>
      </xdr:nvCxnSpPr>
      <xdr:spPr>
        <a:xfrm>
          <a:off x="13529945" y="9167495"/>
          <a:ext cx="80454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92710</xdr:rowOff>
    </xdr:from>
    <xdr:to xmlns:xdr="http://schemas.openxmlformats.org/drawingml/2006/spreadsheetDrawing">
      <xdr:col>78</xdr:col>
      <xdr:colOff>120650</xdr:colOff>
      <xdr:row>57</xdr:row>
      <xdr:rowOff>22860</xdr:rowOff>
    </xdr:to>
    <xdr:sp macro="" textlink="">
      <xdr:nvSpPr>
        <xdr:cNvPr id="255" name="フローチャート: 判断 254"/>
        <xdr:cNvSpPr/>
      </xdr:nvSpPr>
      <xdr:spPr>
        <a:xfrm>
          <a:off x="1428369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7620</xdr:rowOff>
    </xdr:from>
    <xdr:ext cx="730885" cy="253365"/>
    <xdr:sp macro="" textlink="">
      <xdr:nvSpPr>
        <xdr:cNvPr id="256" name="テキスト ボックス 255"/>
        <xdr:cNvSpPr txBox="1"/>
      </xdr:nvSpPr>
      <xdr:spPr>
        <a:xfrm>
          <a:off x="13987780" y="978027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80645</xdr:rowOff>
    </xdr:from>
    <xdr:to xmlns:xdr="http://schemas.openxmlformats.org/drawingml/2006/spreadsheetDrawing">
      <xdr:col>73</xdr:col>
      <xdr:colOff>179705</xdr:colOff>
      <xdr:row>53</xdr:row>
      <xdr:rowOff>80645</xdr:rowOff>
    </xdr:to>
    <xdr:cxnSp macro="">
      <xdr:nvCxnSpPr>
        <xdr:cNvPr id="257" name="直線コネクタ 256"/>
        <xdr:cNvCxnSpPr/>
      </xdr:nvCxnSpPr>
      <xdr:spPr>
        <a:xfrm>
          <a:off x="12710795" y="916749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58" name="フローチャート: 判断 257"/>
        <xdr:cNvSpPr/>
      </xdr:nvSpPr>
      <xdr:spPr>
        <a:xfrm>
          <a:off x="13480415" y="9846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160020</xdr:rowOff>
    </xdr:from>
    <xdr:ext cx="762000" cy="259080"/>
    <xdr:sp macro="" textlink="">
      <xdr:nvSpPr>
        <xdr:cNvPr id="259" name="テキスト ボックス 258"/>
        <xdr:cNvSpPr txBox="1"/>
      </xdr:nvSpPr>
      <xdr:spPr>
        <a:xfrm>
          <a:off x="1316736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80645</xdr:rowOff>
    </xdr:from>
    <xdr:to xmlns:xdr="http://schemas.openxmlformats.org/drawingml/2006/spreadsheetDrawing">
      <xdr:col>69</xdr:col>
      <xdr:colOff>92075</xdr:colOff>
      <xdr:row>56</xdr:row>
      <xdr:rowOff>121285</xdr:rowOff>
    </xdr:to>
    <xdr:cxnSp macro="">
      <xdr:nvCxnSpPr>
        <xdr:cNvPr id="260" name="直線コネクタ 259"/>
        <xdr:cNvCxnSpPr/>
      </xdr:nvCxnSpPr>
      <xdr:spPr>
        <a:xfrm flipV="1">
          <a:off x="11890375" y="9167495"/>
          <a:ext cx="82042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127635</xdr:rowOff>
    </xdr:from>
    <xdr:to xmlns:xdr="http://schemas.openxmlformats.org/drawingml/2006/spreadsheetDrawing">
      <xdr:col>69</xdr:col>
      <xdr:colOff>142875</xdr:colOff>
      <xdr:row>58</xdr:row>
      <xdr:rowOff>57785</xdr:rowOff>
    </xdr:to>
    <xdr:sp macro="" textlink="">
      <xdr:nvSpPr>
        <xdr:cNvPr id="261" name="フローチャート: 判断 260"/>
        <xdr:cNvSpPr/>
      </xdr:nvSpPr>
      <xdr:spPr>
        <a:xfrm>
          <a:off x="12659995"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42545</xdr:rowOff>
    </xdr:from>
    <xdr:ext cx="762000" cy="253365"/>
    <xdr:sp macro="" textlink="">
      <xdr:nvSpPr>
        <xdr:cNvPr id="262" name="テキスト ボックス 261"/>
        <xdr:cNvSpPr txBox="1"/>
      </xdr:nvSpPr>
      <xdr:spPr>
        <a:xfrm>
          <a:off x="12364085" y="9986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149860</xdr:rowOff>
    </xdr:from>
    <xdr:to xmlns:xdr="http://schemas.openxmlformats.org/drawingml/2006/spreadsheetDrawing">
      <xdr:col>65</xdr:col>
      <xdr:colOff>53975</xdr:colOff>
      <xdr:row>58</xdr:row>
      <xdr:rowOff>80010</xdr:rowOff>
    </xdr:to>
    <xdr:sp macro="" textlink="">
      <xdr:nvSpPr>
        <xdr:cNvPr id="263" name="フローチャート: 判断 262"/>
        <xdr:cNvSpPr/>
      </xdr:nvSpPr>
      <xdr:spPr>
        <a:xfrm>
          <a:off x="11856720" y="9922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64770</xdr:rowOff>
    </xdr:from>
    <xdr:ext cx="761365" cy="253365"/>
    <xdr:sp macro="" textlink="">
      <xdr:nvSpPr>
        <xdr:cNvPr id="264" name="テキスト ボックス 263"/>
        <xdr:cNvSpPr txBox="1"/>
      </xdr:nvSpPr>
      <xdr:spPr>
        <a:xfrm>
          <a:off x="11543665" y="100088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6285" cy="259080"/>
    <xdr:sp macro="" textlink="">
      <xdr:nvSpPr>
        <xdr:cNvPr id="265" name="テキスト ボックス 264"/>
        <xdr:cNvSpPr txBox="1"/>
      </xdr:nvSpPr>
      <xdr:spPr>
        <a:xfrm>
          <a:off x="14905355"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6" name="テキスト ボックス 265"/>
        <xdr:cNvSpPr txBox="1"/>
      </xdr:nvSpPr>
      <xdr:spPr>
        <a:xfrm>
          <a:off x="14135735"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1365" cy="259080"/>
    <xdr:sp macro="" textlink="">
      <xdr:nvSpPr>
        <xdr:cNvPr id="269" name="テキスト ボックス 268"/>
        <xdr:cNvSpPr txBox="1"/>
      </xdr:nvSpPr>
      <xdr:spPr>
        <a:xfrm>
          <a:off x="1170114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52</xdr:row>
      <xdr:rowOff>158115</xdr:rowOff>
    </xdr:from>
    <xdr:to xmlns:xdr="http://schemas.openxmlformats.org/drawingml/2006/spreadsheetDrawing">
      <xdr:col>82</xdr:col>
      <xdr:colOff>158750</xdr:colOff>
      <xdr:row>53</xdr:row>
      <xdr:rowOff>88265</xdr:rowOff>
    </xdr:to>
    <xdr:sp macro="" textlink="">
      <xdr:nvSpPr>
        <xdr:cNvPr id="270" name="楕円 269"/>
        <xdr:cNvSpPr/>
      </xdr:nvSpPr>
      <xdr:spPr>
        <a:xfrm>
          <a:off x="1505331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52</xdr:row>
      <xdr:rowOff>66675</xdr:rowOff>
    </xdr:from>
    <xdr:ext cx="761365" cy="253365"/>
    <xdr:sp macro="" textlink="">
      <xdr:nvSpPr>
        <xdr:cNvPr id="271" name="その他該当値テキスト"/>
        <xdr:cNvSpPr txBox="1"/>
      </xdr:nvSpPr>
      <xdr:spPr>
        <a:xfrm>
          <a:off x="15175865" y="89820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40640</xdr:rowOff>
    </xdr:from>
    <xdr:to xmlns:xdr="http://schemas.openxmlformats.org/drawingml/2006/spreadsheetDrawing">
      <xdr:col>78</xdr:col>
      <xdr:colOff>120650</xdr:colOff>
      <xdr:row>53</xdr:row>
      <xdr:rowOff>142240</xdr:rowOff>
    </xdr:to>
    <xdr:sp macro="" textlink="">
      <xdr:nvSpPr>
        <xdr:cNvPr id="272" name="楕円 271"/>
        <xdr:cNvSpPr/>
      </xdr:nvSpPr>
      <xdr:spPr>
        <a:xfrm>
          <a:off x="1428369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51</xdr:row>
      <xdr:rowOff>152400</xdr:rowOff>
    </xdr:from>
    <xdr:ext cx="730885" cy="259080"/>
    <xdr:sp macro="" textlink="">
      <xdr:nvSpPr>
        <xdr:cNvPr id="273" name="テキスト ボックス 272"/>
        <xdr:cNvSpPr txBox="1"/>
      </xdr:nvSpPr>
      <xdr:spPr>
        <a:xfrm>
          <a:off x="13987780" y="88963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29845</xdr:rowOff>
    </xdr:from>
    <xdr:to xmlns:xdr="http://schemas.openxmlformats.org/drawingml/2006/spreadsheetDrawing">
      <xdr:col>74</xdr:col>
      <xdr:colOff>31750</xdr:colOff>
      <xdr:row>53</xdr:row>
      <xdr:rowOff>132080</xdr:rowOff>
    </xdr:to>
    <xdr:sp macro="" textlink="">
      <xdr:nvSpPr>
        <xdr:cNvPr id="274" name="楕円 273"/>
        <xdr:cNvSpPr/>
      </xdr:nvSpPr>
      <xdr:spPr>
        <a:xfrm>
          <a:off x="13480415" y="9116695"/>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51</xdr:row>
      <xdr:rowOff>141605</xdr:rowOff>
    </xdr:from>
    <xdr:ext cx="762000" cy="259080"/>
    <xdr:sp macro="" textlink="">
      <xdr:nvSpPr>
        <xdr:cNvPr id="275" name="テキスト ボックス 274"/>
        <xdr:cNvSpPr txBox="1"/>
      </xdr:nvSpPr>
      <xdr:spPr>
        <a:xfrm>
          <a:off x="13167360" y="888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29845</xdr:rowOff>
    </xdr:from>
    <xdr:to xmlns:xdr="http://schemas.openxmlformats.org/drawingml/2006/spreadsheetDrawing">
      <xdr:col>69</xdr:col>
      <xdr:colOff>142875</xdr:colOff>
      <xdr:row>53</xdr:row>
      <xdr:rowOff>132080</xdr:rowOff>
    </xdr:to>
    <xdr:sp macro="" textlink="">
      <xdr:nvSpPr>
        <xdr:cNvPr id="276" name="楕円 275"/>
        <xdr:cNvSpPr/>
      </xdr:nvSpPr>
      <xdr:spPr>
        <a:xfrm>
          <a:off x="12659995"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51</xdr:row>
      <xdr:rowOff>141605</xdr:rowOff>
    </xdr:from>
    <xdr:ext cx="762000" cy="259080"/>
    <xdr:sp macro="" textlink="">
      <xdr:nvSpPr>
        <xdr:cNvPr id="277" name="テキスト ボックス 276"/>
        <xdr:cNvSpPr txBox="1"/>
      </xdr:nvSpPr>
      <xdr:spPr>
        <a:xfrm>
          <a:off x="12364085" y="888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70485</xdr:rowOff>
    </xdr:from>
    <xdr:to xmlns:xdr="http://schemas.openxmlformats.org/drawingml/2006/spreadsheetDrawing">
      <xdr:col>65</xdr:col>
      <xdr:colOff>53975</xdr:colOff>
      <xdr:row>57</xdr:row>
      <xdr:rowOff>635</xdr:rowOff>
    </xdr:to>
    <xdr:sp macro="" textlink="">
      <xdr:nvSpPr>
        <xdr:cNvPr id="278" name="楕円 277"/>
        <xdr:cNvSpPr/>
      </xdr:nvSpPr>
      <xdr:spPr>
        <a:xfrm>
          <a:off x="11856720" y="96716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xdr:rowOff>
    </xdr:from>
    <xdr:ext cx="761365" cy="258445"/>
    <xdr:sp macro="" textlink="">
      <xdr:nvSpPr>
        <xdr:cNvPr id="279" name="テキスト ボックス 278"/>
        <xdr:cNvSpPr txBox="1"/>
      </xdr:nvSpPr>
      <xdr:spPr>
        <a:xfrm>
          <a:off x="11543665" y="944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0585" y="4762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0585" y="4953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07385" y="5270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p>
        <a:p>
          <a:r>
            <a:rPr lang="ja-JP" altLang="en-US" sz="1200">
              <a:latin typeface="ＭＳ Ｐゴシック"/>
              <a:ea typeface="ＭＳ Ｐゴシック"/>
            </a:rPr>
            <a:t>　昨年度からの減要因として、コロナ対策として特別定額給付金の減が大きいものと考えられる。</a:t>
          </a:r>
        </a:p>
        <a:p>
          <a:r>
            <a:rPr lang="ja-JP" altLang="en-US" sz="1200">
              <a:latin typeface="ＭＳ Ｐゴシック"/>
              <a:ea typeface="ＭＳ Ｐゴシック"/>
            </a:rPr>
            <a:t>　今後も、</a:t>
          </a:r>
          <a:r>
            <a:rPr kumimoji="1" lang="ja-JP" altLang="en-US" sz="1200">
              <a:solidFill>
                <a:schemeClr val="dk1"/>
              </a:solidFill>
              <a:effectLst/>
              <a:latin typeface="ＭＳ Ｐゴシック"/>
              <a:ea typeface="ＭＳ Ｐゴシック"/>
              <a:cs typeface="+mn-cs"/>
            </a:rPr>
            <a:t>引き続き補助金等の見直しを行うとともに、企業会計については経営健全化計画等に基づき適正な経営に努めていく</a:t>
          </a:r>
          <a:r>
            <a:rPr kumimoji="1" lang="ja-JP" altLang="en-US" sz="1200">
              <a:latin typeface="ＭＳ Ｐゴシック"/>
              <a:ea typeface="ＭＳ Ｐゴシック"/>
            </a:rPr>
            <a:t>。</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91" name="テキスト ボックス 290"/>
        <xdr:cNvSpPr txBox="1"/>
      </xdr:nvSpPr>
      <xdr:spPr>
        <a:xfrm>
          <a:off x="1134491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3365"/>
    <xdr:sp macro="" textlink="">
      <xdr:nvSpPr>
        <xdr:cNvPr id="293" name="テキスト ボックス 292"/>
        <xdr:cNvSpPr txBox="1"/>
      </xdr:nvSpPr>
      <xdr:spPr>
        <a:xfrm>
          <a:off x="10926445" y="7414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3365"/>
    <xdr:sp macro="" textlink="">
      <xdr:nvSpPr>
        <xdr:cNvPr id="295" name="テキスト ボックス 294"/>
        <xdr:cNvSpPr txBox="1"/>
      </xdr:nvSpPr>
      <xdr:spPr>
        <a:xfrm>
          <a:off x="10926445" y="69570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3365"/>
    <xdr:sp macro="" textlink="">
      <xdr:nvSpPr>
        <xdr:cNvPr id="297" name="テキスト ボックス 296"/>
        <xdr:cNvSpPr txBox="1"/>
      </xdr:nvSpPr>
      <xdr:spPr>
        <a:xfrm>
          <a:off x="10926445" y="64998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3365"/>
    <xdr:sp macro="" textlink="">
      <xdr:nvSpPr>
        <xdr:cNvPr id="299" name="テキスト ボックス 298"/>
        <xdr:cNvSpPr txBox="1"/>
      </xdr:nvSpPr>
      <xdr:spPr>
        <a:xfrm>
          <a:off x="10926445" y="60426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3365"/>
    <xdr:sp macro="" textlink="">
      <xdr:nvSpPr>
        <xdr:cNvPr id="301" name="テキスト ボックス 300"/>
        <xdr:cNvSpPr txBox="1"/>
      </xdr:nvSpPr>
      <xdr:spPr>
        <a:xfrm>
          <a:off x="10926445" y="55854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920" cy="253365"/>
    <xdr:sp macro="" textlink="">
      <xdr:nvSpPr>
        <xdr:cNvPr id="303" name="テキスト ボックス 302"/>
        <xdr:cNvSpPr txBox="1"/>
      </xdr:nvSpPr>
      <xdr:spPr>
        <a:xfrm>
          <a:off x="10926445" y="5128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5104110" y="574611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69215</xdr:rowOff>
    </xdr:from>
    <xdr:ext cx="761365" cy="259080"/>
    <xdr:sp macro="" textlink="">
      <xdr:nvSpPr>
        <xdr:cNvPr id="306" name="補助費等最小値テキスト"/>
        <xdr:cNvSpPr txBox="1"/>
      </xdr:nvSpPr>
      <xdr:spPr>
        <a:xfrm>
          <a:off x="15175865" y="7098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179705</xdr:colOff>
      <xdr:row>41</xdr:row>
      <xdr:rowOff>97790</xdr:rowOff>
    </xdr:to>
    <xdr:cxnSp macro="">
      <xdr:nvCxnSpPr>
        <xdr:cNvPr id="307" name="直線コネクタ 306"/>
        <xdr:cNvCxnSpPr/>
      </xdr:nvCxnSpPr>
      <xdr:spPr>
        <a:xfrm>
          <a:off x="15015210" y="7127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3175</xdr:rowOff>
    </xdr:from>
    <xdr:ext cx="761365" cy="259080"/>
    <xdr:sp macro="" textlink="">
      <xdr:nvSpPr>
        <xdr:cNvPr id="308" name="補助費等最大値テキスト"/>
        <xdr:cNvSpPr txBox="1"/>
      </xdr:nvSpPr>
      <xdr:spPr>
        <a:xfrm>
          <a:off x="15175865" y="5489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179705</xdr:colOff>
      <xdr:row>33</xdr:row>
      <xdr:rowOff>88265</xdr:rowOff>
    </xdr:to>
    <xdr:cxnSp macro="">
      <xdr:nvCxnSpPr>
        <xdr:cNvPr id="309" name="直線コネクタ 308"/>
        <xdr:cNvCxnSpPr/>
      </xdr:nvCxnSpPr>
      <xdr:spPr>
        <a:xfrm>
          <a:off x="15015210" y="57461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154940</xdr:rowOff>
    </xdr:from>
    <xdr:to xmlns:xdr="http://schemas.openxmlformats.org/drawingml/2006/spreadsheetDrawing">
      <xdr:col>82</xdr:col>
      <xdr:colOff>107950</xdr:colOff>
      <xdr:row>39</xdr:row>
      <xdr:rowOff>29210</xdr:rowOff>
    </xdr:to>
    <xdr:cxnSp macro="">
      <xdr:nvCxnSpPr>
        <xdr:cNvPr id="310" name="直線コネクタ 309"/>
        <xdr:cNvCxnSpPr/>
      </xdr:nvCxnSpPr>
      <xdr:spPr>
        <a:xfrm flipV="1">
          <a:off x="14334490" y="6670040"/>
          <a:ext cx="7696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118110</xdr:rowOff>
    </xdr:from>
    <xdr:ext cx="761365" cy="259080"/>
    <xdr:sp macro="" textlink="">
      <xdr:nvSpPr>
        <xdr:cNvPr id="311" name="補助費等平均値テキスト"/>
        <xdr:cNvSpPr txBox="1"/>
      </xdr:nvSpPr>
      <xdr:spPr>
        <a:xfrm>
          <a:off x="15175865" y="62903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101600</xdr:rowOff>
    </xdr:from>
    <xdr:to xmlns:xdr="http://schemas.openxmlformats.org/drawingml/2006/spreadsheetDrawing">
      <xdr:col>82</xdr:col>
      <xdr:colOff>158750</xdr:colOff>
      <xdr:row>38</xdr:row>
      <xdr:rowOff>31750</xdr:rowOff>
    </xdr:to>
    <xdr:sp macro="" textlink="">
      <xdr:nvSpPr>
        <xdr:cNvPr id="312" name="フローチャート: 判断 311"/>
        <xdr:cNvSpPr/>
      </xdr:nvSpPr>
      <xdr:spPr>
        <a:xfrm>
          <a:off x="1505331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39</xdr:row>
      <xdr:rowOff>29210</xdr:rowOff>
    </xdr:from>
    <xdr:to xmlns:xdr="http://schemas.openxmlformats.org/drawingml/2006/spreadsheetDrawing">
      <xdr:col>78</xdr:col>
      <xdr:colOff>69850</xdr:colOff>
      <xdr:row>39</xdr:row>
      <xdr:rowOff>65405</xdr:rowOff>
    </xdr:to>
    <xdr:cxnSp macro="">
      <xdr:nvCxnSpPr>
        <xdr:cNvPr id="313" name="直線コネクタ 312"/>
        <xdr:cNvCxnSpPr/>
      </xdr:nvCxnSpPr>
      <xdr:spPr>
        <a:xfrm flipV="1">
          <a:off x="13529945" y="6715760"/>
          <a:ext cx="80454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156210</xdr:rowOff>
    </xdr:from>
    <xdr:to xmlns:xdr="http://schemas.openxmlformats.org/drawingml/2006/spreadsheetDrawing">
      <xdr:col>78</xdr:col>
      <xdr:colOff>120650</xdr:colOff>
      <xdr:row>38</xdr:row>
      <xdr:rowOff>86360</xdr:rowOff>
    </xdr:to>
    <xdr:sp macro="" textlink="">
      <xdr:nvSpPr>
        <xdr:cNvPr id="314" name="フローチャート: 判断 313"/>
        <xdr:cNvSpPr/>
      </xdr:nvSpPr>
      <xdr:spPr>
        <a:xfrm>
          <a:off x="1428369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96520</xdr:rowOff>
    </xdr:from>
    <xdr:ext cx="730885" cy="259080"/>
    <xdr:sp macro="" textlink="">
      <xdr:nvSpPr>
        <xdr:cNvPr id="315" name="テキスト ボックス 314"/>
        <xdr:cNvSpPr txBox="1"/>
      </xdr:nvSpPr>
      <xdr:spPr>
        <a:xfrm>
          <a:off x="13987780" y="62687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65405</xdr:rowOff>
    </xdr:from>
    <xdr:to xmlns:xdr="http://schemas.openxmlformats.org/drawingml/2006/spreadsheetDrawing">
      <xdr:col>73</xdr:col>
      <xdr:colOff>179705</xdr:colOff>
      <xdr:row>39</xdr:row>
      <xdr:rowOff>129540</xdr:rowOff>
    </xdr:to>
    <xdr:cxnSp macro="">
      <xdr:nvCxnSpPr>
        <xdr:cNvPr id="316" name="直線コネクタ 315"/>
        <xdr:cNvCxnSpPr/>
      </xdr:nvCxnSpPr>
      <xdr:spPr>
        <a:xfrm flipV="1">
          <a:off x="12710795" y="6751955"/>
          <a:ext cx="8191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17" name="フローチャート: 判断 316"/>
        <xdr:cNvSpPr/>
      </xdr:nvSpPr>
      <xdr:spPr>
        <a:xfrm>
          <a:off x="1348041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149225</xdr:rowOff>
    </xdr:from>
    <xdr:ext cx="762000" cy="259080"/>
    <xdr:sp macro="" textlink="">
      <xdr:nvSpPr>
        <xdr:cNvPr id="318" name="テキスト ボックス 317"/>
        <xdr:cNvSpPr txBox="1"/>
      </xdr:nvSpPr>
      <xdr:spPr>
        <a:xfrm>
          <a:off x="1316736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60960</xdr:rowOff>
    </xdr:from>
    <xdr:to xmlns:xdr="http://schemas.openxmlformats.org/drawingml/2006/spreadsheetDrawing">
      <xdr:col>69</xdr:col>
      <xdr:colOff>92075</xdr:colOff>
      <xdr:row>39</xdr:row>
      <xdr:rowOff>129540</xdr:rowOff>
    </xdr:to>
    <xdr:cxnSp macro="">
      <xdr:nvCxnSpPr>
        <xdr:cNvPr id="319" name="直線コネクタ 318"/>
        <xdr:cNvCxnSpPr/>
      </xdr:nvCxnSpPr>
      <xdr:spPr>
        <a:xfrm>
          <a:off x="11890375" y="6404610"/>
          <a:ext cx="82042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46355</xdr:rowOff>
    </xdr:from>
    <xdr:to xmlns:xdr="http://schemas.openxmlformats.org/drawingml/2006/spreadsheetDrawing">
      <xdr:col>69</xdr:col>
      <xdr:colOff>142875</xdr:colOff>
      <xdr:row>37</xdr:row>
      <xdr:rowOff>147955</xdr:rowOff>
    </xdr:to>
    <xdr:sp macro="" textlink="">
      <xdr:nvSpPr>
        <xdr:cNvPr id="320" name="フローチャート: 判断 319"/>
        <xdr:cNvSpPr/>
      </xdr:nvSpPr>
      <xdr:spPr>
        <a:xfrm>
          <a:off x="12659995"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158115</xdr:rowOff>
    </xdr:from>
    <xdr:ext cx="762000" cy="253365"/>
    <xdr:sp macro="" textlink="">
      <xdr:nvSpPr>
        <xdr:cNvPr id="321" name="テキスト ボックス 320"/>
        <xdr:cNvSpPr txBox="1"/>
      </xdr:nvSpPr>
      <xdr:spPr>
        <a:xfrm>
          <a:off x="12364085" y="6158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163195</xdr:rowOff>
    </xdr:from>
    <xdr:to xmlns:xdr="http://schemas.openxmlformats.org/drawingml/2006/spreadsheetDrawing">
      <xdr:col>65</xdr:col>
      <xdr:colOff>53975</xdr:colOff>
      <xdr:row>37</xdr:row>
      <xdr:rowOff>93345</xdr:rowOff>
    </xdr:to>
    <xdr:sp macro="" textlink="">
      <xdr:nvSpPr>
        <xdr:cNvPr id="322" name="フローチャート: 判断 321"/>
        <xdr:cNvSpPr/>
      </xdr:nvSpPr>
      <xdr:spPr>
        <a:xfrm>
          <a:off x="11856720" y="63353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103505</xdr:rowOff>
    </xdr:from>
    <xdr:ext cx="761365" cy="259080"/>
    <xdr:sp macro="" textlink="">
      <xdr:nvSpPr>
        <xdr:cNvPr id="323" name="テキスト ボックス 322"/>
        <xdr:cNvSpPr txBox="1"/>
      </xdr:nvSpPr>
      <xdr:spPr>
        <a:xfrm>
          <a:off x="11543665"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6285" cy="259080"/>
    <xdr:sp macro="" textlink="">
      <xdr:nvSpPr>
        <xdr:cNvPr id="324" name="テキスト ボックス 323"/>
        <xdr:cNvSpPr txBox="1"/>
      </xdr:nvSpPr>
      <xdr:spPr>
        <a:xfrm>
          <a:off x="14905355"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5" name="テキスト ボックス 324"/>
        <xdr:cNvSpPr txBox="1"/>
      </xdr:nvSpPr>
      <xdr:spPr>
        <a:xfrm>
          <a:off x="14135735"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6" name="テキスト ボックス 325"/>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7" name="テキスト ボックス 32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1365" cy="259080"/>
    <xdr:sp macro="" textlink="">
      <xdr:nvSpPr>
        <xdr:cNvPr id="328" name="テキスト ボックス 327"/>
        <xdr:cNvSpPr txBox="1"/>
      </xdr:nvSpPr>
      <xdr:spPr>
        <a:xfrm>
          <a:off x="1170114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103505</xdr:rowOff>
    </xdr:from>
    <xdr:to xmlns:xdr="http://schemas.openxmlformats.org/drawingml/2006/spreadsheetDrawing">
      <xdr:col>82</xdr:col>
      <xdr:colOff>158750</xdr:colOff>
      <xdr:row>39</xdr:row>
      <xdr:rowOff>33655</xdr:rowOff>
    </xdr:to>
    <xdr:sp macro="" textlink="">
      <xdr:nvSpPr>
        <xdr:cNvPr id="329" name="楕円 328"/>
        <xdr:cNvSpPr/>
      </xdr:nvSpPr>
      <xdr:spPr>
        <a:xfrm>
          <a:off x="1505331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38</xdr:row>
      <xdr:rowOff>75565</xdr:rowOff>
    </xdr:from>
    <xdr:ext cx="761365" cy="253365"/>
    <xdr:sp macro="" textlink="">
      <xdr:nvSpPr>
        <xdr:cNvPr id="330" name="補助費等該当値テキスト"/>
        <xdr:cNvSpPr txBox="1"/>
      </xdr:nvSpPr>
      <xdr:spPr>
        <a:xfrm>
          <a:off x="15175865" y="659066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149225</xdr:rowOff>
    </xdr:from>
    <xdr:to xmlns:xdr="http://schemas.openxmlformats.org/drawingml/2006/spreadsheetDrawing">
      <xdr:col>78</xdr:col>
      <xdr:colOff>120650</xdr:colOff>
      <xdr:row>39</xdr:row>
      <xdr:rowOff>79375</xdr:rowOff>
    </xdr:to>
    <xdr:sp macro="" textlink="">
      <xdr:nvSpPr>
        <xdr:cNvPr id="331" name="楕円 330"/>
        <xdr:cNvSpPr/>
      </xdr:nvSpPr>
      <xdr:spPr>
        <a:xfrm>
          <a:off x="1428369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64135</xdr:rowOff>
    </xdr:from>
    <xdr:ext cx="730885" cy="253365"/>
    <xdr:sp macro="" textlink="">
      <xdr:nvSpPr>
        <xdr:cNvPr id="332" name="テキスト ボックス 331"/>
        <xdr:cNvSpPr txBox="1"/>
      </xdr:nvSpPr>
      <xdr:spPr>
        <a:xfrm>
          <a:off x="13987780" y="675068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14605</xdr:rowOff>
    </xdr:from>
    <xdr:to xmlns:xdr="http://schemas.openxmlformats.org/drawingml/2006/spreadsheetDrawing">
      <xdr:col>74</xdr:col>
      <xdr:colOff>31750</xdr:colOff>
      <xdr:row>39</xdr:row>
      <xdr:rowOff>116205</xdr:rowOff>
    </xdr:to>
    <xdr:sp macro="" textlink="">
      <xdr:nvSpPr>
        <xdr:cNvPr id="333" name="楕円 332"/>
        <xdr:cNvSpPr/>
      </xdr:nvSpPr>
      <xdr:spPr>
        <a:xfrm>
          <a:off x="13480415" y="67011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100965</xdr:rowOff>
    </xdr:from>
    <xdr:ext cx="762000" cy="253365"/>
    <xdr:sp macro="" textlink="">
      <xdr:nvSpPr>
        <xdr:cNvPr id="334" name="テキスト ボックス 333"/>
        <xdr:cNvSpPr txBox="1"/>
      </xdr:nvSpPr>
      <xdr:spPr>
        <a:xfrm>
          <a:off x="13167360" y="6787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78740</xdr:rowOff>
    </xdr:from>
    <xdr:to xmlns:xdr="http://schemas.openxmlformats.org/drawingml/2006/spreadsheetDrawing">
      <xdr:col>69</xdr:col>
      <xdr:colOff>142875</xdr:colOff>
      <xdr:row>40</xdr:row>
      <xdr:rowOff>8890</xdr:rowOff>
    </xdr:to>
    <xdr:sp macro="" textlink="">
      <xdr:nvSpPr>
        <xdr:cNvPr id="335" name="楕円 334"/>
        <xdr:cNvSpPr/>
      </xdr:nvSpPr>
      <xdr:spPr>
        <a:xfrm>
          <a:off x="12659995"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165100</xdr:rowOff>
    </xdr:from>
    <xdr:ext cx="762000" cy="259080"/>
    <xdr:sp macro="" textlink="">
      <xdr:nvSpPr>
        <xdr:cNvPr id="336" name="テキスト ボックス 335"/>
        <xdr:cNvSpPr txBox="1"/>
      </xdr:nvSpPr>
      <xdr:spPr>
        <a:xfrm>
          <a:off x="12364085" y="685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10160</xdr:rowOff>
    </xdr:from>
    <xdr:to xmlns:xdr="http://schemas.openxmlformats.org/drawingml/2006/spreadsheetDrawing">
      <xdr:col>65</xdr:col>
      <xdr:colOff>53975</xdr:colOff>
      <xdr:row>37</xdr:row>
      <xdr:rowOff>111760</xdr:rowOff>
    </xdr:to>
    <xdr:sp macro="" textlink="">
      <xdr:nvSpPr>
        <xdr:cNvPr id="337" name="楕円 336"/>
        <xdr:cNvSpPr/>
      </xdr:nvSpPr>
      <xdr:spPr>
        <a:xfrm>
          <a:off x="11856720" y="6353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96520</xdr:rowOff>
    </xdr:from>
    <xdr:ext cx="761365" cy="259080"/>
    <xdr:sp macro="" textlink="">
      <xdr:nvSpPr>
        <xdr:cNvPr id="338" name="テキスト ボックス 337"/>
        <xdr:cNvSpPr txBox="1"/>
      </xdr:nvSpPr>
      <xdr:spPr>
        <a:xfrm>
          <a:off x="11543665" y="6440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9" name="正方形/長方形 338"/>
        <xdr:cNvSpPr/>
      </xdr:nvSpPr>
      <xdr:spPr>
        <a:xfrm>
          <a:off x="710565" y="11557000"/>
          <a:ext cx="4224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4934585" y="11620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4934585" y="11811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6" name="正方形/長方形 345"/>
        <xdr:cNvSpPr/>
      </xdr:nvSpPr>
      <xdr:spPr>
        <a:xfrm>
          <a:off x="710565" y="12128500"/>
          <a:ext cx="4224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8" name="正方形/長方形 347"/>
        <xdr:cNvSpPr/>
      </xdr:nvSpPr>
      <xdr:spPr>
        <a:xfrm>
          <a:off x="5298440" y="12128500"/>
          <a:ext cx="34766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公債費は前年度と比較し大きな変動はなく、類似団体平均を下回っているものの、依然として高い水準にある。</a:t>
          </a:r>
        </a:p>
        <a:p>
          <a:r>
            <a:rPr kumimoji="1" lang="ja-JP" altLang="en-US" sz="1200">
              <a:latin typeface="ＭＳ Ｐゴシック"/>
              <a:ea typeface="ＭＳ Ｐゴシック"/>
            </a:rPr>
            <a:t>　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p>
        <a:p>
          <a:r>
            <a:rPr kumimoji="1" lang="ja-JP" altLang="en-US" sz="1200">
              <a:latin typeface="ＭＳ Ｐゴシック"/>
              <a:ea typeface="ＭＳ Ｐゴシック"/>
            </a:rPr>
            <a:t>　公債費の増加抑制のため、今後も市債の発行については常に必要性や規模などを精査していくこととしている。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0" name="テキスト ボックス 349"/>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1" name="直線コネクタ 350"/>
        <xdr:cNvCxnSpPr/>
      </xdr:nvCxnSpPr>
      <xdr:spPr>
        <a:xfrm>
          <a:off x="710565" y="14414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3365"/>
    <xdr:sp macro="" textlink="">
      <xdr:nvSpPr>
        <xdr:cNvPr id="352" name="テキスト ボックス 351"/>
        <xdr:cNvSpPr txBox="1"/>
      </xdr:nvSpPr>
      <xdr:spPr>
        <a:xfrm>
          <a:off x="236855" y="14272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179705</xdr:colOff>
      <xdr:row>81</xdr:row>
      <xdr:rowOff>69850</xdr:rowOff>
    </xdr:to>
    <xdr:cxnSp macro="">
      <xdr:nvCxnSpPr>
        <xdr:cNvPr id="353" name="直線コネクタ 352"/>
        <xdr:cNvCxnSpPr/>
      </xdr:nvCxnSpPr>
      <xdr:spPr>
        <a:xfrm>
          <a:off x="710565" y="139573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3365"/>
    <xdr:sp macro="" textlink="">
      <xdr:nvSpPr>
        <xdr:cNvPr id="354" name="テキスト ボックス 353"/>
        <xdr:cNvSpPr txBox="1"/>
      </xdr:nvSpPr>
      <xdr:spPr>
        <a:xfrm>
          <a:off x="236855" y="138150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179705</xdr:colOff>
      <xdr:row>78</xdr:row>
      <xdr:rowOff>127000</xdr:rowOff>
    </xdr:to>
    <xdr:cxnSp macro="">
      <xdr:nvCxnSpPr>
        <xdr:cNvPr id="355" name="直線コネクタ 354"/>
        <xdr:cNvCxnSpPr/>
      </xdr:nvCxnSpPr>
      <xdr:spPr>
        <a:xfrm>
          <a:off x="710565" y="135001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3365"/>
    <xdr:sp macro="" textlink="">
      <xdr:nvSpPr>
        <xdr:cNvPr id="356" name="テキスト ボックス 355"/>
        <xdr:cNvSpPr txBox="1"/>
      </xdr:nvSpPr>
      <xdr:spPr>
        <a:xfrm>
          <a:off x="236855" y="133578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179705</xdr:colOff>
      <xdr:row>76</xdr:row>
      <xdr:rowOff>12700</xdr:rowOff>
    </xdr:to>
    <xdr:cxnSp macro="">
      <xdr:nvCxnSpPr>
        <xdr:cNvPr id="357" name="直線コネクタ 356"/>
        <xdr:cNvCxnSpPr/>
      </xdr:nvCxnSpPr>
      <xdr:spPr>
        <a:xfrm>
          <a:off x="710565" y="130429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3365"/>
    <xdr:sp macro="" textlink="">
      <xdr:nvSpPr>
        <xdr:cNvPr id="358" name="テキスト ボックス 357"/>
        <xdr:cNvSpPr txBox="1"/>
      </xdr:nvSpPr>
      <xdr:spPr>
        <a:xfrm>
          <a:off x="236855" y="129006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179705</xdr:colOff>
      <xdr:row>73</xdr:row>
      <xdr:rowOff>69850</xdr:rowOff>
    </xdr:to>
    <xdr:cxnSp macro="">
      <xdr:nvCxnSpPr>
        <xdr:cNvPr id="359" name="直線コネクタ 358"/>
        <xdr:cNvCxnSpPr/>
      </xdr:nvCxnSpPr>
      <xdr:spPr>
        <a:xfrm>
          <a:off x="710565" y="125857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3365"/>
    <xdr:sp macro="" textlink="">
      <xdr:nvSpPr>
        <xdr:cNvPr id="360" name="テキスト ボックス 359"/>
        <xdr:cNvSpPr txBox="1"/>
      </xdr:nvSpPr>
      <xdr:spPr>
        <a:xfrm>
          <a:off x="236855" y="124434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1" name="直線コネクタ 360"/>
        <xdr:cNvCxnSpPr/>
      </xdr:nvCxnSpPr>
      <xdr:spPr>
        <a:xfrm>
          <a:off x="710565" y="12128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2920" cy="253365"/>
    <xdr:sp macro="" textlink="">
      <xdr:nvSpPr>
        <xdr:cNvPr id="362" name="テキスト ボックス 361"/>
        <xdr:cNvSpPr txBox="1"/>
      </xdr:nvSpPr>
      <xdr:spPr>
        <a:xfrm>
          <a:off x="236855" y="11986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3" name="公債費グラフ枠"/>
        <xdr:cNvSpPr/>
      </xdr:nvSpPr>
      <xdr:spPr>
        <a:xfrm>
          <a:off x="710565" y="12128500"/>
          <a:ext cx="4224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158750</xdr:rowOff>
    </xdr:from>
    <xdr:to xmlns:xdr="http://schemas.openxmlformats.org/drawingml/2006/spreadsheetDrawing">
      <xdr:col>24</xdr:col>
      <xdr:colOff>25400</xdr:colOff>
      <xdr:row>81</xdr:row>
      <xdr:rowOff>115570</xdr:rowOff>
    </xdr:to>
    <xdr:cxnSp macro="">
      <xdr:nvCxnSpPr>
        <xdr:cNvPr id="364" name="直線コネクタ 363"/>
        <xdr:cNvCxnSpPr/>
      </xdr:nvCxnSpPr>
      <xdr:spPr>
        <a:xfrm flipV="1">
          <a:off x="4414520" y="1250315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87630</xdr:rowOff>
    </xdr:from>
    <xdr:ext cx="761365" cy="253365"/>
    <xdr:sp macro="" textlink="">
      <xdr:nvSpPr>
        <xdr:cNvPr id="365" name="公債費最小値テキスト"/>
        <xdr:cNvSpPr txBox="1"/>
      </xdr:nvSpPr>
      <xdr:spPr>
        <a:xfrm>
          <a:off x="4503420" y="139750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115570</xdr:rowOff>
    </xdr:from>
    <xdr:to xmlns:xdr="http://schemas.openxmlformats.org/drawingml/2006/spreadsheetDrawing">
      <xdr:col>24</xdr:col>
      <xdr:colOff>114300</xdr:colOff>
      <xdr:row>81</xdr:row>
      <xdr:rowOff>115570</xdr:rowOff>
    </xdr:to>
    <xdr:cxnSp macro="">
      <xdr:nvCxnSpPr>
        <xdr:cNvPr id="366" name="直線コネクタ 365"/>
        <xdr:cNvCxnSpPr/>
      </xdr:nvCxnSpPr>
      <xdr:spPr>
        <a:xfrm>
          <a:off x="4342765" y="140030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73660</xdr:rowOff>
    </xdr:from>
    <xdr:ext cx="761365" cy="259080"/>
    <xdr:sp macro="" textlink="">
      <xdr:nvSpPr>
        <xdr:cNvPr id="367" name="公債費最大値テキスト"/>
        <xdr:cNvSpPr txBox="1"/>
      </xdr:nvSpPr>
      <xdr:spPr>
        <a:xfrm>
          <a:off x="4503420" y="12246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158750</xdr:rowOff>
    </xdr:from>
    <xdr:to xmlns:xdr="http://schemas.openxmlformats.org/drawingml/2006/spreadsheetDrawing">
      <xdr:col>24</xdr:col>
      <xdr:colOff>114300</xdr:colOff>
      <xdr:row>72</xdr:row>
      <xdr:rowOff>158750</xdr:rowOff>
    </xdr:to>
    <xdr:cxnSp macro="">
      <xdr:nvCxnSpPr>
        <xdr:cNvPr id="368" name="直線コネクタ 367"/>
        <xdr:cNvCxnSpPr/>
      </xdr:nvCxnSpPr>
      <xdr:spPr>
        <a:xfrm>
          <a:off x="4342765" y="125031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77</xdr:row>
      <xdr:rowOff>33020</xdr:rowOff>
    </xdr:from>
    <xdr:to xmlns:xdr="http://schemas.openxmlformats.org/drawingml/2006/spreadsheetDrawing">
      <xdr:col>24</xdr:col>
      <xdr:colOff>25400</xdr:colOff>
      <xdr:row>77</xdr:row>
      <xdr:rowOff>78740</xdr:rowOff>
    </xdr:to>
    <xdr:cxnSp macro="">
      <xdr:nvCxnSpPr>
        <xdr:cNvPr id="369" name="直線コネクタ 368"/>
        <xdr:cNvCxnSpPr/>
      </xdr:nvCxnSpPr>
      <xdr:spPr>
        <a:xfrm flipV="1">
          <a:off x="3654425" y="13234670"/>
          <a:ext cx="76009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36830</xdr:rowOff>
    </xdr:from>
    <xdr:ext cx="761365" cy="259080"/>
    <xdr:sp macro="" textlink="">
      <xdr:nvSpPr>
        <xdr:cNvPr id="370" name="公債費平均値テキスト"/>
        <xdr:cNvSpPr txBox="1"/>
      </xdr:nvSpPr>
      <xdr:spPr>
        <a:xfrm>
          <a:off x="4503420" y="132384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64770</xdr:rowOff>
    </xdr:from>
    <xdr:to xmlns:xdr="http://schemas.openxmlformats.org/drawingml/2006/spreadsheetDrawing">
      <xdr:col>24</xdr:col>
      <xdr:colOff>76200</xdr:colOff>
      <xdr:row>77</xdr:row>
      <xdr:rowOff>166370</xdr:rowOff>
    </xdr:to>
    <xdr:sp macro="" textlink="">
      <xdr:nvSpPr>
        <xdr:cNvPr id="371" name="フローチャート: 判断 370"/>
        <xdr:cNvSpPr/>
      </xdr:nvSpPr>
      <xdr:spPr>
        <a:xfrm>
          <a:off x="4380865" y="132664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179705</xdr:colOff>
      <xdr:row>77</xdr:row>
      <xdr:rowOff>78740</xdr:rowOff>
    </xdr:to>
    <xdr:cxnSp macro="">
      <xdr:nvCxnSpPr>
        <xdr:cNvPr id="372" name="直線コネクタ 371"/>
        <xdr:cNvCxnSpPr/>
      </xdr:nvCxnSpPr>
      <xdr:spPr>
        <a:xfrm>
          <a:off x="2841625" y="13225780"/>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119380</xdr:rowOff>
    </xdr:from>
    <xdr:to xmlns:xdr="http://schemas.openxmlformats.org/drawingml/2006/spreadsheetDrawing">
      <xdr:col>20</xdr:col>
      <xdr:colOff>38100</xdr:colOff>
      <xdr:row>78</xdr:row>
      <xdr:rowOff>49530</xdr:rowOff>
    </xdr:to>
    <xdr:sp macro="" textlink="">
      <xdr:nvSpPr>
        <xdr:cNvPr id="373" name="フローチャート: 判断 372"/>
        <xdr:cNvSpPr/>
      </xdr:nvSpPr>
      <xdr:spPr>
        <a:xfrm>
          <a:off x="3611245" y="133210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34290</xdr:rowOff>
    </xdr:from>
    <xdr:ext cx="731520" cy="259080"/>
    <xdr:sp macro="" textlink="">
      <xdr:nvSpPr>
        <xdr:cNvPr id="374" name="テキスト ボックス 373"/>
        <xdr:cNvSpPr txBox="1"/>
      </xdr:nvSpPr>
      <xdr:spPr>
        <a:xfrm>
          <a:off x="3298190" y="1340739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49530</xdr:rowOff>
    </xdr:from>
    <xdr:to xmlns:xdr="http://schemas.openxmlformats.org/drawingml/2006/spreadsheetDrawing">
      <xdr:col>15</xdr:col>
      <xdr:colOff>98425</xdr:colOff>
      <xdr:row>77</xdr:row>
      <xdr:rowOff>24130</xdr:rowOff>
    </xdr:to>
    <xdr:cxnSp macro="">
      <xdr:nvCxnSpPr>
        <xdr:cNvPr id="375" name="直線コネクタ 374"/>
        <xdr:cNvCxnSpPr/>
      </xdr:nvCxnSpPr>
      <xdr:spPr>
        <a:xfrm>
          <a:off x="2021205" y="13079730"/>
          <a:ext cx="82042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137795</xdr:rowOff>
    </xdr:from>
    <xdr:to xmlns:xdr="http://schemas.openxmlformats.org/drawingml/2006/spreadsheetDrawing">
      <xdr:col>15</xdr:col>
      <xdr:colOff>149225</xdr:colOff>
      <xdr:row>78</xdr:row>
      <xdr:rowOff>67945</xdr:rowOff>
    </xdr:to>
    <xdr:sp macro="" textlink="">
      <xdr:nvSpPr>
        <xdr:cNvPr id="376" name="フローチャート: 判断 375"/>
        <xdr:cNvSpPr/>
      </xdr:nvSpPr>
      <xdr:spPr>
        <a:xfrm>
          <a:off x="2790825"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52705</xdr:rowOff>
    </xdr:from>
    <xdr:ext cx="761365" cy="253365"/>
    <xdr:sp macro="" textlink="">
      <xdr:nvSpPr>
        <xdr:cNvPr id="377" name="テキスト ボックス 376"/>
        <xdr:cNvSpPr txBox="1"/>
      </xdr:nvSpPr>
      <xdr:spPr>
        <a:xfrm>
          <a:off x="2494915" y="134258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49530</xdr:rowOff>
    </xdr:from>
    <xdr:to xmlns:xdr="http://schemas.openxmlformats.org/drawingml/2006/spreadsheetDrawing">
      <xdr:col>11</xdr:col>
      <xdr:colOff>9525</xdr:colOff>
      <xdr:row>76</xdr:row>
      <xdr:rowOff>49530</xdr:rowOff>
    </xdr:to>
    <xdr:cxnSp macro="">
      <xdr:nvCxnSpPr>
        <xdr:cNvPr id="378" name="直線コネクタ 377"/>
        <xdr:cNvCxnSpPr/>
      </xdr:nvCxnSpPr>
      <xdr:spPr>
        <a:xfrm>
          <a:off x="1217930" y="1307973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128905</xdr:rowOff>
    </xdr:from>
    <xdr:to xmlns:xdr="http://schemas.openxmlformats.org/drawingml/2006/spreadsheetDrawing">
      <xdr:col>11</xdr:col>
      <xdr:colOff>60325</xdr:colOff>
      <xdr:row>78</xdr:row>
      <xdr:rowOff>59055</xdr:rowOff>
    </xdr:to>
    <xdr:sp macro="" textlink="">
      <xdr:nvSpPr>
        <xdr:cNvPr id="379" name="フローチャート: 判断 378"/>
        <xdr:cNvSpPr/>
      </xdr:nvSpPr>
      <xdr:spPr>
        <a:xfrm>
          <a:off x="1987550" y="133305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43815</xdr:rowOff>
    </xdr:from>
    <xdr:ext cx="762000" cy="253365"/>
    <xdr:sp macro="" textlink="">
      <xdr:nvSpPr>
        <xdr:cNvPr id="380" name="テキスト ボックス 379"/>
        <xdr:cNvSpPr txBox="1"/>
      </xdr:nvSpPr>
      <xdr:spPr>
        <a:xfrm>
          <a:off x="1674495" y="13416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128905</xdr:rowOff>
    </xdr:from>
    <xdr:to xmlns:xdr="http://schemas.openxmlformats.org/drawingml/2006/spreadsheetDrawing">
      <xdr:col>6</xdr:col>
      <xdr:colOff>171450</xdr:colOff>
      <xdr:row>78</xdr:row>
      <xdr:rowOff>59055</xdr:rowOff>
    </xdr:to>
    <xdr:sp macro="" textlink="">
      <xdr:nvSpPr>
        <xdr:cNvPr id="381" name="フローチャート: 判断 380"/>
        <xdr:cNvSpPr/>
      </xdr:nvSpPr>
      <xdr:spPr>
        <a:xfrm>
          <a:off x="116713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43815</xdr:rowOff>
    </xdr:from>
    <xdr:ext cx="756285" cy="253365"/>
    <xdr:sp macro="" textlink="">
      <xdr:nvSpPr>
        <xdr:cNvPr id="382" name="テキスト ボックス 381"/>
        <xdr:cNvSpPr txBox="1"/>
      </xdr:nvSpPr>
      <xdr:spPr>
        <a:xfrm>
          <a:off x="871220" y="134169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6285" cy="259080"/>
    <xdr:sp macro="" textlink="">
      <xdr:nvSpPr>
        <xdr:cNvPr id="383" name="テキスト ボックス 382"/>
        <xdr:cNvSpPr txBox="1"/>
      </xdr:nvSpPr>
      <xdr:spPr>
        <a:xfrm>
          <a:off x="4215765"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6285" cy="259080"/>
    <xdr:sp macro="" textlink="">
      <xdr:nvSpPr>
        <xdr:cNvPr id="384" name="テキスト ボックス 383"/>
        <xdr:cNvSpPr txBox="1"/>
      </xdr:nvSpPr>
      <xdr:spPr>
        <a:xfrm>
          <a:off x="346329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5" name="テキスト ボックス 384"/>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1365" cy="259080"/>
    <xdr:sp macro="" textlink="">
      <xdr:nvSpPr>
        <xdr:cNvPr id="386" name="テキスト ボックス 385"/>
        <xdr:cNvSpPr txBox="1"/>
      </xdr:nvSpPr>
      <xdr:spPr>
        <a:xfrm>
          <a:off x="182562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6285" cy="259080"/>
    <xdr:sp macro="" textlink="">
      <xdr:nvSpPr>
        <xdr:cNvPr id="387" name="テキスト ボックス 386"/>
        <xdr:cNvSpPr txBox="1"/>
      </xdr:nvSpPr>
      <xdr:spPr>
        <a:xfrm>
          <a:off x="1019175"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153670</xdr:rowOff>
    </xdr:from>
    <xdr:to xmlns:xdr="http://schemas.openxmlformats.org/drawingml/2006/spreadsheetDrawing">
      <xdr:col>24</xdr:col>
      <xdr:colOff>76200</xdr:colOff>
      <xdr:row>77</xdr:row>
      <xdr:rowOff>83820</xdr:rowOff>
    </xdr:to>
    <xdr:sp macro="" textlink="">
      <xdr:nvSpPr>
        <xdr:cNvPr id="388" name="楕円 387"/>
        <xdr:cNvSpPr/>
      </xdr:nvSpPr>
      <xdr:spPr>
        <a:xfrm>
          <a:off x="4380865" y="131838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170180</xdr:rowOff>
    </xdr:from>
    <xdr:ext cx="761365" cy="259080"/>
    <xdr:sp macro="" textlink="">
      <xdr:nvSpPr>
        <xdr:cNvPr id="389" name="公債費該当値テキスト"/>
        <xdr:cNvSpPr txBox="1"/>
      </xdr:nvSpPr>
      <xdr:spPr>
        <a:xfrm>
          <a:off x="4503420" y="13028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27940</xdr:rowOff>
    </xdr:from>
    <xdr:to xmlns:xdr="http://schemas.openxmlformats.org/drawingml/2006/spreadsheetDrawing">
      <xdr:col>20</xdr:col>
      <xdr:colOff>38100</xdr:colOff>
      <xdr:row>77</xdr:row>
      <xdr:rowOff>129540</xdr:rowOff>
    </xdr:to>
    <xdr:sp macro="" textlink="">
      <xdr:nvSpPr>
        <xdr:cNvPr id="390" name="楕円 389"/>
        <xdr:cNvSpPr/>
      </xdr:nvSpPr>
      <xdr:spPr>
        <a:xfrm>
          <a:off x="3611245" y="132295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139700</xdr:rowOff>
    </xdr:from>
    <xdr:ext cx="731520" cy="259080"/>
    <xdr:sp macro="" textlink="">
      <xdr:nvSpPr>
        <xdr:cNvPr id="391" name="テキスト ボックス 390"/>
        <xdr:cNvSpPr txBox="1"/>
      </xdr:nvSpPr>
      <xdr:spPr>
        <a:xfrm>
          <a:off x="3298190" y="129984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144780</xdr:rowOff>
    </xdr:from>
    <xdr:to xmlns:xdr="http://schemas.openxmlformats.org/drawingml/2006/spreadsheetDrawing">
      <xdr:col>15</xdr:col>
      <xdr:colOff>149225</xdr:colOff>
      <xdr:row>77</xdr:row>
      <xdr:rowOff>74930</xdr:rowOff>
    </xdr:to>
    <xdr:sp macro="" textlink="">
      <xdr:nvSpPr>
        <xdr:cNvPr id="392" name="楕円 391"/>
        <xdr:cNvSpPr/>
      </xdr:nvSpPr>
      <xdr:spPr>
        <a:xfrm>
          <a:off x="2790825"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85090</xdr:rowOff>
    </xdr:from>
    <xdr:ext cx="761365" cy="259080"/>
    <xdr:sp macro="" textlink="">
      <xdr:nvSpPr>
        <xdr:cNvPr id="393" name="テキスト ボックス 392"/>
        <xdr:cNvSpPr txBox="1"/>
      </xdr:nvSpPr>
      <xdr:spPr>
        <a:xfrm>
          <a:off x="2494915"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170180</xdr:rowOff>
    </xdr:from>
    <xdr:to xmlns:xdr="http://schemas.openxmlformats.org/drawingml/2006/spreadsheetDrawing">
      <xdr:col>11</xdr:col>
      <xdr:colOff>60325</xdr:colOff>
      <xdr:row>76</xdr:row>
      <xdr:rowOff>100330</xdr:rowOff>
    </xdr:to>
    <xdr:sp macro="" textlink="">
      <xdr:nvSpPr>
        <xdr:cNvPr id="394" name="楕円 393"/>
        <xdr:cNvSpPr/>
      </xdr:nvSpPr>
      <xdr:spPr>
        <a:xfrm>
          <a:off x="1987550" y="130289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110490</xdr:rowOff>
    </xdr:from>
    <xdr:ext cx="762000" cy="253365"/>
    <xdr:sp macro="" textlink="">
      <xdr:nvSpPr>
        <xdr:cNvPr id="395" name="テキスト ボックス 394"/>
        <xdr:cNvSpPr txBox="1"/>
      </xdr:nvSpPr>
      <xdr:spPr>
        <a:xfrm>
          <a:off x="1674495" y="127977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170180</xdr:rowOff>
    </xdr:from>
    <xdr:to xmlns:xdr="http://schemas.openxmlformats.org/drawingml/2006/spreadsheetDrawing">
      <xdr:col>6</xdr:col>
      <xdr:colOff>171450</xdr:colOff>
      <xdr:row>76</xdr:row>
      <xdr:rowOff>100330</xdr:rowOff>
    </xdr:to>
    <xdr:sp macro="" textlink="">
      <xdr:nvSpPr>
        <xdr:cNvPr id="396" name="楕円 395"/>
        <xdr:cNvSpPr/>
      </xdr:nvSpPr>
      <xdr:spPr>
        <a:xfrm>
          <a:off x="116713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110490</xdr:rowOff>
    </xdr:from>
    <xdr:ext cx="756285" cy="253365"/>
    <xdr:sp macro="" textlink="">
      <xdr:nvSpPr>
        <xdr:cNvPr id="397" name="テキスト ボックス 396"/>
        <xdr:cNvSpPr txBox="1"/>
      </xdr:nvSpPr>
      <xdr:spPr>
        <a:xfrm>
          <a:off x="871220" y="127977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650585" y="11620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650585" y="11811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907385" y="12128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人件費等の義務的経費や普通建設事業費の増加の反面、昨年度対比４．７ポイントしたが、類似団体平均を上回っている状況である。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新城市公共施設等総合管理計画に基づき公共施設の統合・譲渡などを進め、施設の維持管理経費を削減するとともに、公営企業などの使用料や保険料の適正化を図っていく。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9" name="テキスト ボックス 408"/>
        <xdr:cNvSpPr txBox="1"/>
      </xdr:nvSpPr>
      <xdr:spPr>
        <a:xfrm>
          <a:off x="1134491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3365"/>
    <xdr:sp macro="" textlink="">
      <xdr:nvSpPr>
        <xdr:cNvPr id="411" name="テキスト ボックス 410"/>
        <xdr:cNvSpPr txBox="1"/>
      </xdr:nvSpPr>
      <xdr:spPr>
        <a:xfrm>
          <a:off x="10926445" y="14272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2" name="直線コネクタ 411"/>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920" cy="259080"/>
    <xdr:sp macro="" textlink="">
      <xdr:nvSpPr>
        <xdr:cNvPr id="413" name="テキスト ボックス 412"/>
        <xdr:cNvSpPr txBox="1"/>
      </xdr:nvSpPr>
      <xdr:spPr>
        <a:xfrm>
          <a:off x="10926445"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4" name="直線コネクタ 413"/>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920" cy="259080"/>
    <xdr:sp macro="" textlink="">
      <xdr:nvSpPr>
        <xdr:cNvPr id="415" name="テキスト ボックス 414"/>
        <xdr:cNvSpPr txBox="1"/>
      </xdr:nvSpPr>
      <xdr:spPr>
        <a:xfrm>
          <a:off x="10926445"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6" name="直線コネクタ 415"/>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920" cy="253365"/>
    <xdr:sp macro="" textlink="">
      <xdr:nvSpPr>
        <xdr:cNvPr id="417" name="テキスト ボックス 416"/>
        <xdr:cNvSpPr txBox="1"/>
      </xdr:nvSpPr>
      <xdr:spPr>
        <a:xfrm>
          <a:off x="10926445" y="13129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8" name="直線コネクタ 417"/>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920" cy="259080"/>
    <xdr:sp macro="" textlink="">
      <xdr:nvSpPr>
        <xdr:cNvPr id="419" name="テキスト ボックス 418"/>
        <xdr:cNvSpPr txBox="1"/>
      </xdr:nvSpPr>
      <xdr:spPr>
        <a:xfrm>
          <a:off x="10926445"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0" name="直線コネクタ 419"/>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920" cy="259080"/>
    <xdr:sp macro="" textlink="">
      <xdr:nvSpPr>
        <xdr:cNvPr id="421" name="テキスト ボックス 420"/>
        <xdr:cNvSpPr txBox="1"/>
      </xdr:nvSpPr>
      <xdr:spPr>
        <a:xfrm>
          <a:off x="10926445"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3365"/>
    <xdr:sp macro="" textlink="">
      <xdr:nvSpPr>
        <xdr:cNvPr id="423" name="テキスト ボックス 422"/>
        <xdr:cNvSpPr txBox="1"/>
      </xdr:nvSpPr>
      <xdr:spPr>
        <a:xfrm>
          <a:off x="10926445" y="11986260"/>
          <a:ext cx="502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146050</xdr:rowOff>
    </xdr:from>
    <xdr:to xmlns:xdr="http://schemas.openxmlformats.org/drawingml/2006/spreadsheetDrawing">
      <xdr:col>82</xdr:col>
      <xdr:colOff>107950</xdr:colOff>
      <xdr:row>82</xdr:row>
      <xdr:rowOff>5080</xdr:rowOff>
    </xdr:to>
    <xdr:cxnSp macro="">
      <xdr:nvCxnSpPr>
        <xdr:cNvPr id="425" name="直線コネクタ 424"/>
        <xdr:cNvCxnSpPr/>
      </xdr:nvCxnSpPr>
      <xdr:spPr>
        <a:xfrm flipV="1">
          <a:off x="15104110" y="126619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148590</xdr:rowOff>
    </xdr:from>
    <xdr:ext cx="761365" cy="259080"/>
    <xdr:sp macro="" textlink="">
      <xdr:nvSpPr>
        <xdr:cNvPr id="426" name="公債費以外最小値テキスト"/>
        <xdr:cNvSpPr txBox="1"/>
      </xdr:nvSpPr>
      <xdr:spPr>
        <a:xfrm>
          <a:off x="15175865" y="14036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179705</xdr:colOff>
      <xdr:row>82</xdr:row>
      <xdr:rowOff>5080</xdr:rowOff>
    </xdr:to>
    <xdr:cxnSp macro="">
      <xdr:nvCxnSpPr>
        <xdr:cNvPr id="427" name="直線コネクタ 426"/>
        <xdr:cNvCxnSpPr/>
      </xdr:nvCxnSpPr>
      <xdr:spPr>
        <a:xfrm>
          <a:off x="15015210" y="140639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60960</xdr:rowOff>
    </xdr:from>
    <xdr:ext cx="761365" cy="259080"/>
    <xdr:sp macro="" textlink="">
      <xdr:nvSpPr>
        <xdr:cNvPr id="428" name="公債費以外最大値テキスト"/>
        <xdr:cNvSpPr txBox="1"/>
      </xdr:nvSpPr>
      <xdr:spPr>
        <a:xfrm>
          <a:off x="15175865" y="1240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146050</xdr:rowOff>
    </xdr:from>
    <xdr:to xmlns:xdr="http://schemas.openxmlformats.org/drawingml/2006/spreadsheetDrawing">
      <xdr:col>82</xdr:col>
      <xdr:colOff>179705</xdr:colOff>
      <xdr:row>73</xdr:row>
      <xdr:rowOff>146050</xdr:rowOff>
    </xdr:to>
    <xdr:cxnSp macro="">
      <xdr:nvCxnSpPr>
        <xdr:cNvPr id="429" name="直線コネクタ 428"/>
        <xdr:cNvCxnSpPr/>
      </xdr:nvCxnSpPr>
      <xdr:spPr>
        <a:xfrm>
          <a:off x="15015210" y="12661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46990</xdr:rowOff>
    </xdr:from>
    <xdr:to xmlns:xdr="http://schemas.openxmlformats.org/drawingml/2006/spreadsheetDrawing">
      <xdr:col>82</xdr:col>
      <xdr:colOff>107950</xdr:colOff>
      <xdr:row>79</xdr:row>
      <xdr:rowOff>62230</xdr:rowOff>
    </xdr:to>
    <xdr:cxnSp macro="">
      <xdr:nvCxnSpPr>
        <xdr:cNvPr id="430" name="直線コネクタ 429"/>
        <xdr:cNvCxnSpPr/>
      </xdr:nvCxnSpPr>
      <xdr:spPr>
        <a:xfrm flipV="1">
          <a:off x="14334490" y="13248640"/>
          <a:ext cx="76962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75</xdr:row>
      <xdr:rowOff>130810</xdr:rowOff>
    </xdr:from>
    <xdr:ext cx="761365" cy="259080"/>
    <xdr:sp macro="" textlink="">
      <xdr:nvSpPr>
        <xdr:cNvPr id="431" name="公債費以外平均値テキスト"/>
        <xdr:cNvSpPr txBox="1"/>
      </xdr:nvSpPr>
      <xdr:spPr>
        <a:xfrm>
          <a:off x="15175865" y="129895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114300</xdr:rowOff>
    </xdr:from>
    <xdr:to xmlns:xdr="http://schemas.openxmlformats.org/drawingml/2006/spreadsheetDrawing">
      <xdr:col>82</xdr:col>
      <xdr:colOff>158750</xdr:colOff>
      <xdr:row>77</xdr:row>
      <xdr:rowOff>44450</xdr:rowOff>
    </xdr:to>
    <xdr:sp macro="" textlink="">
      <xdr:nvSpPr>
        <xdr:cNvPr id="432" name="フローチャート: 判断 431"/>
        <xdr:cNvSpPr/>
      </xdr:nvSpPr>
      <xdr:spPr>
        <a:xfrm>
          <a:off x="1505331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79</xdr:row>
      <xdr:rowOff>54610</xdr:rowOff>
    </xdr:from>
    <xdr:to xmlns:xdr="http://schemas.openxmlformats.org/drawingml/2006/spreadsheetDrawing">
      <xdr:col>78</xdr:col>
      <xdr:colOff>69850</xdr:colOff>
      <xdr:row>79</xdr:row>
      <xdr:rowOff>62230</xdr:rowOff>
    </xdr:to>
    <xdr:cxnSp macro="">
      <xdr:nvCxnSpPr>
        <xdr:cNvPr id="433" name="直線コネクタ 432"/>
        <xdr:cNvCxnSpPr/>
      </xdr:nvCxnSpPr>
      <xdr:spPr>
        <a:xfrm>
          <a:off x="13529945" y="13599160"/>
          <a:ext cx="80454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53340</xdr:rowOff>
    </xdr:from>
    <xdr:to xmlns:xdr="http://schemas.openxmlformats.org/drawingml/2006/spreadsheetDrawing">
      <xdr:col>78</xdr:col>
      <xdr:colOff>120650</xdr:colOff>
      <xdr:row>78</xdr:row>
      <xdr:rowOff>154940</xdr:rowOff>
    </xdr:to>
    <xdr:sp macro="" textlink="">
      <xdr:nvSpPr>
        <xdr:cNvPr id="434" name="フローチャート: 判断 433"/>
        <xdr:cNvSpPr/>
      </xdr:nvSpPr>
      <xdr:spPr>
        <a:xfrm>
          <a:off x="1428369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165100</xdr:rowOff>
    </xdr:from>
    <xdr:ext cx="730885" cy="259080"/>
    <xdr:sp macro="" textlink="">
      <xdr:nvSpPr>
        <xdr:cNvPr id="435" name="テキスト ボックス 434"/>
        <xdr:cNvSpPr txBox="1"/>
      </xdr:nvSpPr>
      <xdr:spPr>
        <a:xfrm>
          <a:off x="13987780" y="131953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54610</xdr:rowOff>
    </xdr:from>
    <xdr:to xmlns:xdr="http://schemas.openxmlformats.org/drawingml/2006/spreadsheetDrawing">
      <xdr:col>73</xdr:col>
      <xdr:colOff>179705</xdr:colOff>
      <xdr:row>79</xdr:row>
      <xdr:rowOff>146050</xdr:rowOff>
    </xdr:to>
    <xdr:cxnSp macro="">
      <xdr:nvCxnSpPr>
        <xdr:cNvPr id="436" name="直線コネクタ 435"/>
        <xdr:cNvCxnSpPr/>
      </xdr:nvCxnSpPr>
      <xdr:spPr>
        <a:xfrm flipV="1">
          <a:off x="12710795" y="13599160"/>
          <a:ext cx="8191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121920</xdr:rowOff>
    </xdr:from>
    <xdr:to xmlns:xdr="http://schemas.openxmlformats.org/drawingml/2006/spreadsheetDrawing">
      <xdr:col>74</xdr:col>
      <xdr:colOff>31750</xdr:colOff>
      <xdr:row>79</xdr:row>
      <xdr:rowOff>52070</xdr:rowOff>
    </xdr:to>
    <xdr:sp macro="" textlink="">
      <xdr:nvSpPr>
        <xdr:cNvPr id="437" name="フローチャート: 判断 436"/>
        <xdr:cNvSpPr/>
      </xdr:nvSpPr>
      <xdr:spPr>
        <a:xfrm>
          <a:off x="13480415" y="134950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62230</xdr:rowOff>
    </xdr:from>
    <xdr:ext cx="762000" cy="259080"/>
    <xdr:sp macro="" textlink="">
      <xdr:nvSpPr>
        <xdr:cNvPr id="438" name="テキスト ボックス 437"/>
        <xdr:cNvSpPr txBox="1"/>
      </xdr:nvSpPr>
      <xdr:spPr>
        <a:xfrm>
          <a:off x="13167360" y="1326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54610</xdr:rowOff>
    </xdr:from>
    <xdr:to xmlns:xdr="http://schemas.openxmlformats.org/drawingml/2006/spreadsheetDrawing">
      <xdr:col>69</xdr:col>
      <xdr:colOff>92075</xdr:colOff>
      <xdr:row>79</xdr:row>
      <xdr:rowOff>146050</xdr:rowOff>
    </xdr:to>
    <xdr:cxnSp macro="">
      <xdr:nvCxnSpPr>
        <xdr:cNvPr id="439" name="直線コネクタ 438"/>
        <xdr:cNvCxnSpPr/>
      </xdr:nvCxnSpPr>
      <xdr:spPr>
        <a:xfrm>
          <a:off x="11890375" y="1359916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76200</xdr:rowOff>
    </xdr:from>
    <xdr:to xmlns:xdr="http://schemas.openxmlformats.org/drawingml/2006/spreadsheetDrawing">
      <xdr:col>69</xdr:col>
      <xdr:colOff>142875</xdr:colOff>
      <xdr:row>79</xdr:row>
      <xdr:rowOff>6350</xdr:rowOff>
    </xdr:to>
    <xdr:sp macro="" textlink="">
      <xdr:nvSpPr>
        <xdr:cNvPr id="440" name="フローチャート: 判断 439"/>
        <xdr:cNvSpPr/>
      </xdr:nvSpPr>
      <xdr:spPr>
        <a:xfrm>
          <a:off x="12659995"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16510</xdr:rowOff>
    </xdr:from>
    <xdr:ext cx="762000" cy="259080"/>
    <xdr:sp macro="" textlink="">
      <xdr:nvSpPr>
        <xdr:cNvPr id="441" name="テキスト ボックス 440"/>
        <xdr:cNvSpPr txBox="1"/>
      </xdr:nvSpPr>
      <xdr:spPr>
        <a:xfrm>
          <a:off x="12364085" y="1321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140970</xdr:rowOff>
    </xdr:from>
    <xdr:to xmlns:xdr="http://schemas.openxmlformats.org/drawingml/2006/spreadsheetDrawing">
      <xdr:col>65</xdr:col>
      <xdr:colOff>53975</xdr:colOff>
      <xdr:row>78</xdr:row>
      <xdr:rowOff>71120</xdr:rowOff>
    </xdr:to>
    <xdr:sp macro="" textlink="">
      <xdr:nvSpPr>
        <xdr:cNvPr id="442" name="フローチャート: 判断 441"/>
        <xdr:cNvSpPr/>
      </xdr:nvSpPr>
      <xdr:spPr>
        <a:xfrm>
          <a:off x="11856720" y="133426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81280</xdr:rowOff>
    </xdr:from>
    <xdr:ext cx="761365" cy="259080"/>
    <xdr:sp macro="" textlink="">
      <xdr:nvSpPr>
        <xdr:cNvPr id="443" name="テキスト ボックス 442"/>
        <xdr:cNvSpPr txBox="1"/>
      </xdr:nvSpPr>
      <xdr:spPr>
        <a:xfrm>
          <a:off x="11543665" y="1311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6285" cy="259080"/>
    <xdr:sp macro="" textlink="">
      <xdr:nvSpPr>
        <xdr:cNvPr id="444" name="テキスト ボックス 443"/>
        <xdr:cNvSpPr txBox="1"/>
      </xdr:nvSpPr>
      <xdr:spPr>
        <a:xfrm>
          <a:off x="14905355"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5" name="テキスト ボックス 444"/>
        <xdr:cNvSpPr txBox="1"/>
      </xdr:nvSpPr>
      <xdr:spPr>
        <a:xfrm>
          <a:off x="14135735"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6" name="テキスト ボックス 445"/>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7" name="テキスト ボックス 446"/>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1365" cy="259080"/>
    <xdr:sp macro="" textlink="">
      <xdr:nvSpPr>
        <xdr:cNvPr id="448" name="テキスト ボックス 447"/>
        <xdr:cNvSpPr txBox="1"/>
      </xdr:nvSpPr>
      <xdr:spPr>
        <a:xfrm>
          <a:off x="1170114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49" name="楕円 448"/>
        <xdr:cNvSpPr/>
      </xdr:nvSpPr>
      <xdr:spPr>
        <a:xfrm>
          <a:off x="1505331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76</xdr:row>
      <xdr:rowOff>139700</xdr:rowOff>
    </xdr:from>
    <xdr:ext cx="761365" cy="259080"/>
    <xdr:sp macro="" textlink="">
      <xdr:nvSpPr>
        <xdr:cNvPr id="450" name="公債費以外該当値テキスト"/>
        <xdr:cNvSpPr txBox="1"/>
      </xdr:nvSpPr>
      <xdr:spPr>
        <a:xfrm>
          <a:off x="15175865" y="13169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11430</xdr:rowOff>
    </xdr:from>
    <xdr:to xmlns:xdr="http://schemas.openxmlformats.org/drawingml/2006/spreadsheetDrawing">
      <xdr:col>78</xdr:col>
      <xdr:colOff>120650</xdr:colOff>
      <xdr:row>79</xdr:row>
      <xdr:rowOff>113030</xdr:rowOff>
    </xdr:to>
    <xdr:sp macro="" textlink="">
      <xdr:nvSpPr>
        <xdr:cNvPr id="451" name="楕円 450"/>
        <xdr:cNvSpPr/>
      </xdr:nvSpPr>
      <xdr:spPr>
        <a:xfrm>
          <a:off x="1428369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97790</xdr:rowOff>
    </xdr:from>
    <xdr:ext cx="730885" cy="253365"/>
    <xdr:sp macro="" textlink="">
      <xdr:nvSpPr>
        <xdr:cNvPr id="452" name="テキスト ボックス 451"/>
        <xdr:cNvSpPr txBox="1"/>
      </xdr:nvSpPr>
      <xdr:spPr>
        <a:xfrm>
          <a:off x="13987780" y="1364234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3810</xdr:rowOff>
    </xdr:from>
    <xdr:to xmlns:xdr="http://schemas.openxmlformats.org/drawingml/2006/spreadsheetDrawing">
      <xdr:col>74</xdr:col>
      <xdr:colOff>31750</xdr:colOff>
      <xdr:row>79</xdr:row>
      <xdr:rowOff>105410</xdr:rowOff>
    </xdr:to>
    <xdr:sp macro="" textlink="">
      <xdr:nvSpPr>
        <xdr:cNvPr id="453" name="楕円 452"/>
        <xdr:cNvSpPr/>
      </xdr:nvSpPr>
      <xdr:spPr>
        <a:xfrm>
          <a:off x="13480415" y="135483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90170</xdr:rowOff>
    </xdr:from>
    <xdr:ext cx="762000" cy="259080"/>
    <xdr:sp macro="" textlink="">
      <xdr:nvSpPr>
        <xdr:cNvPr id="454" name="テキスト ボックス 453"/>
        <xdr:cNvSpPr txBox="1"/>
      </xdr:nvSpPr>
      <xdr:spPr>
        <a:xfrm>
          <a:off x="1316736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95250</xdr:rowOff>
    </xdr:from>
    <xdr:to xmlns:xdr="http://schemas.openxmlformats.org/drawingml/2006/spreadsheetDrawing">
      <xdr:col>69</xdr:col>
      <xdr:colOff>142875</xdr:colOff>
      <xdr:row>80</xdr:row>
      <xdr:rowOff>25400</xdr:rowOff>
    </xdr:to>
    <xdr:sp macro="" textlink="">
      <xdr:nvSpPr>
        <xdr:cNvPr id="455" name="楕円 454"/>
        <xdr:cNvSpPr/>
      </xdr:nvSpPr>
      <xdr:spPr>
        <a:xfrm>
          <a:off x="12659995"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10160</xdr:rowOff>
    </xdr:from>
    <xdr:ext cx="762000" cy="259080"/>
    <xdr:sp macro="" textlink="">
      <xdr:nvSpPr>
        <xdr:cNvPr id="456" name="テキスト ボックス 455"/>
        <xdr:cNvSpPr txBox="1"/>
      </xdr:nvSpPr>
      <xdr:spPr>
        <a:xfrm>
          <a:off x="12364085" y="1372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3810</xdr:rowOff>
    </xdr:from>
    <xdr:to xmlns:xdr="http://schemas.openxmlformats.org/drawingml/2006/spreadsheetDrawing">
      <xdr:col>65</xdr:col>
      <xdr:colOff>53975</xdr:colOff>
      <xdr:row>79</xdr:row>
      <xdr:rowOff>105410</xdr:rowOff>
    </xdr:to>
    <xdr:sp macro="" textlink="">
      <xdr:nvSpPr>
        <xdr:cNvPr id="457" name="楕円 456"/>
        <xdr:cNvSpPr/>
      </xdr:nvSpPr>
      <xdr:spPr>
        <a:xfrm>
          <a:off x="11856720" y="135483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90170</xdr:rowOff>
    </xdr:from>
    <xdr:ext cx="761365" cy="259080"/>
    <xdr:sp macro="" textlink="">
      <xdr:nvSpPr>
        <xdr:cNvPr id="458" name="テキスト ボックス 457"/>
        <xdr:cNvSpPr txBox="1"/>
      </xdr:nvSpPr>
      <xdr:spPr>
        <a:xfrm>
          <a:off x="11543665" y="13634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106680</xdr:rowOff>
    </xdr:from>
    <xdr:to xmlns:xdr="http://schemas.openxmlformats.org/drawingml/2006/spreadsheetDrawing">
      <xdr:col>34</xdr:col>
      <xdr:colOff>19050</xdr:colOff>
      <xdr:row>64</xdr:row>
      <xdr:rowOff>106680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83820</xdr:rowOff>
    </xdr:from>
    <xdr:to xmlns:xdr="http://schemas.openxmlformats.org/drawingml/2006/spreadsheetDrawing">
      <xdr:col>40</xdr:col>
      <xdr:colOff>280035</xdr:colOff>
      <xdr:row>3</xdr:row>
      <xdr:rowOff>17145</xdr:rowOff>
    </xdr:to>
    <xdr:sp macro="" textlink="">
      <xdr:nvSpPr>
        <xdr:cNvPr id="3" name="表題ボックス"/>
        <xdr:cNvSpPr/>
      </xdr:nvSpPr>
      <xdr:spPr>
        <a:xfrm>
          <a:off x="0" y="83820"/>
          <a:ext cx="11316335" cy="4286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1090930</xdr:colOff>
      <xdr:row>2</xdr:row>
      <xdr:rowOff>36195</xdr:rowOff>
    </xdr:to>
    <xdr:sp macro="" textlink="">
      <xdr:nvSpPr>
        <xdr:cNvPr id="4" name="団体名称ボックス1"/>
        <xdr:cNvSpPr/>
      </xdr:nvSpPr>
      <xdr:spPr>
        <a:xfrm>
          <a:off x="12922250" y="0"/>
          <a:ext cx="2767330" cy="36639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23495</xdr:rowOff>
    </xdr:to>
    <xdr:sp macro="" textlink="">
      <xdr:nvSpPr>
        <xdr:cNvPr id="5" name="団体名称ボックス2"/>
        <xdr:cNvSpPr/>
      </xdr:nvSpPr>
      <xdr:spPr>
        <a:xfrm>
          <a:off x="12931775" y="12065"/>
          <a:ext cx="2743200" cy="3416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719455</xdr:colOff>
      <xdr:row>0</xdr:row>
      <xdr:rowOff>29845</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943205" y="29845"/>
          <a:ext cx="2711450" cy="31242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36195</xdr:rowOff>
    </xdr:to>
    <xdr:sp macro="" textlink="">
      <xdr:nvSpPr>
        <xdr:cNvPr id="7" name="正方形/長方形 6"/>
        <xdr:cNvSpPr/>
      </xdr:nvSpPr>
      <xdr:spPr>
        <a:xfrm>
          <a:off x="10915650" y="0"/>
          <a:ext cx="1809750" cy="36639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1090930</xdr:colOff>
      <xdr:row>0</xdr:row>
      <xdr:rowOff>12065</xdr:rowOff>
    </xdr:from>
    <xdr:to xmlns:xdr="http://schemas.openxmlformats.org/drawingml/2006/spreadsheetDrawing">
      <xdr:col>41</xdr:col>
      <xdr:colOff>481965</xdr:colOff>
      <xdr:row>2</xdr:row>
      <xdr:rowOff>23495</xdr:rowOff>
    </xdr:to>
    <xdr:sp macro="" textlink="">
      <xdr:nvSpPr>
        <xdr:cNvPr id="8" name="正方形/長方形 7"/>
        <xdr:cNvSpPr/>
      </xdr:nvSpPr>
      <xdr:spPr>
        <a:xfrm>
          <a:off x="10939780" y="12065"/>
          <a:ext cx="1765935" cy="3416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29845</xdr:rowOff>
    </xdr:from>
    <xdr:to xmlns:xdr="http://schemas.openxmlformats.org/drawingml/2006/spreadsheetDrawing">
      <xdr:col>41</xdr:col>
      <xdr:colOff>451485</xdr:colOff>
      <xdr:row>2</xdr:row>
      <xdr:rowOff>12065</xdr:rowOff>
    </xdr:to>
    <xdr:sp macro="" textlink="">
      <xdr:nvSpPr>
        <xdr:cNvPr id="9" name="正方形/長方形 8"/>
        <xdr:cNvSpPr/>
      </xdr:nvSpPr>
      <xdr:spPr>
        <a:xfrm>
          <a:off x="10966450" y="29845"/>
          <a:ext cx="1708785" cy="31242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104140</xdr:rowOff>
    </xdr:to>
    <xdr:sp macro="" textlink="">
      <xdr:nvSpPr>
        <xdr:cNvPr id="10" name="角丸四角形 9"/>
        <xdr:cNvSpPr/>
      </xdr:nvSpPr>
      <xdr:spPr>
        <a:xfrm>
          <a:off x="1984375" y="11708765"/>
          <a:ext cx="3892550" cy="241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62230</xdr:rowOff>
    </xdr:from>
    <xdr:to xmlns:xdr="http://schemas.openxmlformats.org/drawingml/2006/spreadsheetDrawing">
      <xdr:col>21</xdr:col>
      <xdr:colOff>0</xdr:colOff>
      <xdr:row>64</xdr:row>
      <xdr:rowOff>140335</xdr:rowOff>
    </xdr:to>
    <xdr:sp macro="" textlink="">
      <xdr:nvSpPr>
        <xdr:cNvPr id="11" name="正方形/長方形 10"/>
        <xdr:cNvSpPr/>
      </xdr:nvSpPr>
      <xdr:spPr>
        <a:xfrm>
          <a:off x="2508250" y="11743055"/>
          <a:ext cx="1158875" cy="2432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145415</xdr:rowOff>
    </xdr:from>
    <xdr:to xmlns:xdr="http://schemas.openxmlformats.org/drawingml/2006/spreadsheetDrawing">
      <xdr:col>14</xdr:col>
      <xdr:colOff>38100</xdr:colOff>
      <xdr:row>63</xdr:row>
      <xdr:rowOff>145415</xdr:rowOff>
    </xdr:to>
    <xdr:cxnSp macro="">
      <xdr:nvCxnSpPr>
        <xdr:cNvPr id="12" name="直線コネクタ 11"/>
        <xdr:cNvCxnSpPr/>
      </xdr:nvCxnSpPr>
      <xdr:spPr>
        <a:xfrm>
          <a:off x="2222500" y="1182624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99060</xdr:rowOff>
    </xdr:from>
    <xdr:to xmlns:xdr="http://schemas.openxmlformats.org/drawingml/2006/spreadsheetDrawing">
      <xdr:col>13</xdr:col>
      <xdr:colOff>139700</xdr:colOff>
      <xdr:row>64</xdr:row>
      <xdr:rowOff>33020</xdr:rowOff>
    </xdr:to>
    <xdr:sp macro="" textlink="">
      <xdr:nvSpPr>
        <xdr:cNvPr id="13" name="楕円 12"/>
        <xdr:cNvSpPr/>
      </xdr:nvSpPr>
      <xdr:spPr>
        <a:xfrm>
          <a:off x="2308225" y="1177988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99060</xdr:rowOff>
    </xdr:from>
    <xdr:to xmlns:xdr="http://schemas.openxmlformats.org/drawingml/2006/spreadsheetDrawing">
      <xdr:col>24</xdr:col>
      <xdr:colOff>12700</xdr:colOff>
      <xdr:row>64</xdr:row>
      <xdr:rowOff>33020</xdr:rowOff>
    </xdr:to>
    <xdr:sp macro="" textlink="">
      <xdr:nvSpPr>
        <xdr:cNvPr id="14" name="フローチャート: 判断 13"/>
        <xdr:cNvSpPr/>
      </xdr:nvSpPr>
      <xdr:spPr>
        <a:xfrm>
          <a:off x="4117975" y="11779885"/>
          <a:ext cx="8572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62230</xdr:rowOff>
    </xdr:from>
    <xdr:to xmlns:xdr="http://schemas.openxmlformats.org/drawingml/2006/spreadsheetDrawing">
      <xdr:col>31</xdr:col>
      <xdr:colOff>76200</xdr:colOff>
      <xdr:row>64</xdr:row>
      <xdr:rowOff>140335</xdr:rowOff>
    </xdr:to>
    <xdr:sp macro="" textlink="">
      <xdr:nvSpPr>
        <xdr:cNvPr id="15" name="正方形/長方形 14"/>
        <xdr:cNvSpPr/>
      </xdr:nvSpPr>
      <xdr:spPr>
        <a:xfrm>
          <a:off x="4330700" y="11743055"/>
          <a:ext cx="1158875" cy="2432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81280</xdr:rowOff>
    </xdr:to>
    <xdr:sp macro="" textlink="">
      <xdr:nvSpPr>
        <xdr:cNvPr id="16" name="正方形/長方形 15"/>
        <xdr:cNvSpPr/>
      </xdr:nvSpPr>
      <xdr:spPr>
        <a:xfrm>
          <a:off x="1984375" y="1038225"/>
          <a:ext cx="3892550" cy="24955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38100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09700"/>
          <a:ext cx="1158875"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7620</xdr:rowOff>
    </xdr:from>
    <xdr:to xmlns:xdr="http://schemas.openxmlformats.org/drawingml/2006/spreadsheetDrawing">
      <xdr:col>1</xdr:col>
      <xdr:colOff>171450</xdr:colOff>
      <xdr:row>7</xdr:row>
      <xdr:rowOff>7620</xdr:rowOff>
    </xdr:to>
    <xdr:cxnSp macro="">
      <xdr:nvCxnSpPr>
        <xdr:cNvPr id="21" name="直線コネクタ 20"/>
        <xdr:cNvCxnSpPr/>
      </xdr:nvCxnSpPr>
      <xdr:spPr>
        <a:xfrm flipH="1">
          <a:off x="180975" y="121412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80975" y="1660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80975" y="2041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57150</xdr:rowOff>
    </xdr:to>
    <xdr:sp macro="" textlink="">
      <xdr:nvSpPr>
        <xdr:cNvPr id="26" name="楕円 25"/>
        <xdr:cNvSpPr/>
      </xdr:nvSpPr>
      <xdr:spPr>
        <a:xfrm>
          <a:off x="215900" y="116522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50165</xdr:rowOff>
    </xdr:from>
    <xdr:to xmlns:xdr="http://schemas.openxmlformats.org/drawingml/2006/spreadsheetDrawing">
      <xdr:col>1</xdr:col>
      <xdr:colOff>142875</xdr:colOff>
      <xdr:row>8</xdr:row>
      <xdr:rowOff>145415</xdr:rowOff>
    </xdr:to>
    <xdr:sp macro="" textlink="">
      <xdr:nvSpPr>
        <xdr:cNvPr id="27" name="フローチャート: 判断 26"/>
        <xdr:cNvSpPr/>
      </xdr:nvSpPr>
      <xdr:spPr>
        <a:xfrm>
          <a:off x="215900" y="142176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109855</xdr:rowOff>
    </xdr:to>
    <xdr:sp macro="" textlink="">
      <xdr:nvSpPr>
        <xdr:cNvPr id="28" name="正方形/長方形 27"/>
        <xdr:cNvSpPr/>
      </xdr:nvSpPr>
      <xdr:spPr>
        <a:xfrm>
          <a:off x="1984375" y="1597025"/>
          <a:ext cx="3892550" cy="22339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20320</xdr:rowOff>
    </xdr:from>
    <xdr:ext cx="406400" cy="256540"/>
    <xdr:sp macro="" textlink="">
      <xdr:nvSpPr>
        <xdr:cNvPr id="29" name="テキスト ボックス 28"/>
        <xdr:cNvSpPr txBox="1"/>
      </xdr:nvSpPr>
      <xdr:spPr>
        <a:xfrm>
          <a:off x="1549400" y="1226820"/>
          <a:ext cx="406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109855</xdr:rowOff>
    </xdr:from>
    <xdr:to xmlns:xdr="http://schemas.openxmlformats.org/drawingml/2006/spreadsheetDrawing">
      <xdr:col>33</xdr:col>
      <xdr:colOff>114300</xdr:colOff>
      <xdr:row>22</xdr:row>
      <xdr:rowOff>109855</xdr:rowOff>
    </xdr:to>
    <xdr:cxnSp macro="">
      <xdr:nvCxnSpPr>
        <xdr:cNvPr id="30" name="直線コネクタ 29"/>
        <xdr:cNvCxnSpPr/>
      </xdr:nvCxnSpPr>
      <xdr:spPr>
        <a:xfrm>
          <a:off x="1984375" y="383095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137795</xdr:rowOff>
    </xdr:from>
    <xdr:ext cx="756920" cy="238760"/>
    <xdr:sp macro="" textlink="">
      <xdr:nvSpPr>
        <xdr:cNvPr id="31" name="テキスト ボックス 30"/>
        <xdr:cNvSpPr txBox="1"/>
      </xdr:nvSpPr>
      <xdr:spPr>
        <a:xfrm>
          <a:off x="1273175" y="3693795"/>
          <a:ext cx="756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125730</xdr:rowOff>
    </xdr:from>
    <xdr:to xmlns:xdr="http://schemas.openxmlformats.org/drawingml/2006/spreadsheetDrawing">
      <xdr:col>33</xdr:col>
      <xdr:colOff>114300</xdr:colOff>
      <xdr:row>20</xdr:row>
      <xdr:rowOff>125730</xdr:rowOff>
    </xdr:to>
    <xdr:cxnSp macro="">
      <xdr:nvCxnSpPr>
        <xdr:cNvPr id="32" name="直線コネクタ 31"/>
        <xdr:cNvCxnSpPr/>
      </xdr:nvCxnSpPr>
      <xdr:spPr>
        <a:xfrm>
          <a:off x="1984375" y="35166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154305</xdr:rowOff>
    </xdr:from>
    <xdr:ext cx="756920" cy="240030"/>
    <xdr:sp macro="" textlink="">
      <xdr:nvSpPr>
        <xdr:cNvPr id="33" name="テキスト ボックス 32"/>
        <xdr:cNvSpPr txBox="1"/>
      </xdr:nvSpPr>
      <xdr:spPr>
        <a:xfrm>
          <a:off x="1273175" y="3380105"/>
          <a:ext cx="756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140970</xdr:rowOff>
    </xdr:from>
    <xdr:to xmlns:xdr="http://schemas.openxmlformats.org/drawingml/2006/spreadsheetDrawing">
      <xdr:col>33</xdr:col>
      <xdr:colOff>114300</xdr:colOff>
      <xdr:row>18</xdr:row>
      <xdr:rowOff>140970</xdr:rowOff>
    </xdr:to>
    <xdr:cxnSp macro="">
      <xdr:nvCxnSpPr>
        <xdr:cNvPr id="34" name="直線コネクタ 33"/>
        <xdr:cNvCxnSpPr/>
      </xdr:nvCxnSpPr>
      <xdr:spPr>
        <a:xfrm>
          <a:off x="1984375" y="320167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5715</xdr:rowOff>
    </xdr:from>
    <xdr:ext cx="756920" cy="242570"/>
    <xdr:sp macro="" textlink="">
      <xdr:nvSpPr>
        <xdr:cNvPr id="35" name="テキスト ボックス 34"/>
        <xdr:cNvSpPr txBox="1"/>
      </xdr:nvSpPr>
      <xdr:spPr>
        <a:xfrm>
          <a:off x="1273175" y="3066415"/>
          <a:ext cx="756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156845</xdr:rowOff>
    </xdr:from>
    <xdr:to xmlns:xdr="http://schemas.openxmlformats.org/drawingml/2006/spreadsheetDrawing">
      <xdr:col>33</xdr:col>
      <xdr:colOff>114300</xdr:colOff>
      <xdr:row>16</xdr:row>
      <xdr:rowOff>156845</xdr:rowOff>
    </xdr:to>
    <xdr:cxnSp macro="">
      <xdr:nvCxnSpPr>
        <xdr:cNvPr id="36" name="直線コネクタ 35"/>
        <xdr:cNvCxnSpPr/>
      </xdr:nvCxnSpPr>
      <xdr:spPr>
        <a:xfrm>
          <a:off x="1984375" y="288734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22225</xdr:rowOff>
    </xdr:from>
    <xdr:ext cx="756920" cy="243205"/>
    <xdr:sp macro="" textlink="">
      <xdr:nvSpPr>
        <xdr:cNvPr id="37" name="テキスト ボックス 36"/>
        <xdr:cNvSpPr txBox="1"/>
      </xdr:nvSpPr>
      <xdr:spPr>
        <a:xfrm>
          <a:off x="1273175" y="275272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10795</xdr:rowOff>
    </xdr:from>
    <xdr:to xmlns:xdr="http://schemas.openxmlformats.org/drawingml/2006/spreadsheetDrawing">
      <xdr:col>33</xdr:col>
      <xdr:colOff>114300</xdr:colOff>
      <xdr:row>15</xdr:row>
      <xdr:rowOff>10795</xdr:rowOff>
    </xdr:to>
    <xdr:cxnSp macro="">
      <xdr:nvCxnSpPr>
        <xdr:cNvPr id="38" name="直線コネクタ 37"/>
        <xdr:cNvCxnSpPr/>
      </xdr:nvCxnSpPr>
      <xdr:spPr>
        <a:xfrm>
          <a:off x="1984375" y="2576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56920" cy="245745"/>
    <xdr:sp macro="" textlink="">
      <xdr:nvSpPr>
        <xdr:cNvPr id="39" name="テキスト ボックス 38"/>
        <xdr:cNvSpPr txBox="1"/>
      </xdr:nvSpPr>
      <xdr:spPr>
        <a:xfrm>
          <a:off x="1273175" y="2434590"/>
          <a:ext cx="756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84375" y="22504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56920" cy="259080"/>
    <xdr:sp macro="" textlink="">
      <xdr:nvSpPr>
        <xdr:cNvPr id="41" name="テキスト ボックス 40"/>
        <xdr:cNvSpPr txBox="1"/>
      </xdr:nvSpPr>
      <xdr:spPr>
        <a:xfrm>
          <a:off x="1273175" y="21082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84375" y="1923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56920" cy="259080"/>
    <xdr:sp macro="" textlink="">
      <xdr:nvSpPr>
        <xdr:cNvPr id="43" name="テキスト ボックス 42"/>
        <xdr:cNvSpPr txBox="1"/>
      </xdr:nvSpPr>
      <xdr:spPr>
        <a:xfrm>
          <a:off x="1273175" y="1781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84455</xdr:rowOff>
    </xdr:from>
    <xdr:ext cx="756920" cy="248920"/>
    <xdr:sp macro="" textlink="">
      <xdr:nvSpPr>
        <xdr:cNvPr id="45" name="テキスト ボックス 44"/>
        <xdr:cNvSpPr txBox="1"/>
      </xdr:nvSpPr>
      <xdr:spPr>
        <a:xfrm>
          <a:off x="1273175" y="1456055"/>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109855</xdr:rowOff>
    </xdr:to>
    <xdr:sp macro="" textlink="">
      <xdr:nvSpPr>
        <xdr:cNvPr id="46" name="人口1人当たり決算額の推移グラフ枠130"/>
        <xdr:cNvSpPr/>
      </xdr:nvSpPr>
      <xdr:spPr>
        <a:xfrm>
          <a:off x="1984375" y="1597025"/>
          <a:ext cx="3892550" cy="22339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6350</xdr:rowOff>
    </xdr:from>
    <xdr:to xmlns:xdr="http://schemas.openxmlformats.org/drawingml/2006/spreadsheetDrawing">
      <xdr:col>29</xdr:col>
      <xdr:colOff>127000</xdr:colOff>
      <xdr:row>19</xdr:row>
      <xdr:rowOff>84455</xdr:rowOff>
    </xdr:to>
    <xdr:cxnSp macro="">
      <xdr:nvCxnSpPr>
        <xdr:cNvPr id="47" name="直線コネクタ 46"/>
        <xdr:cNvCxnSpPr/>
      </xdr:nvCxnSpPr>
      <xdr:spPr>
        <a:xfrm flipV="1">
          <a:off x="5191125" y="1885950"/>
          <a:ext cx="0" cy="14243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58420</xdr:rowOff>
    </xdr:from>
    <xdr:ext cx="762000" cy="243205"/>
    <xdr:sp macro="" textlink="">
      <xdr:nvSpPr>
        <xdr:cNvPr id="48" name="人口1人当たり決算額の推移最小値テキスト130"/>
        <xdr:cNvSpPr txBox="1"/>
      </xdr:nvSpPr>
      <xdr:spPr>
        <a:xfrm>
          <a:off x="5264150" y="32842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84455</xdr:rowOff>
    </xdr:from>
    <xdr:to xmlns:xdr="http://schemas.openxmlformats.org/drawingml/2006/spreadsheetDrawing">
      <xdr:col>30</xdr:col>
      <xdr:colOff>25400</xdr:colOff>
      <xdr:row>19</xdr:row>
      <xdr:rowOff>84455</xdr:rowOff>
    </xdr:to>
    <xdr:cxnSp macro="">
      <xdr:nvCxnSpPr>
        <xdr:cNvPr id="49" name="直線コネクタ 48"/>
        <xdr:cNvCxnSpPr/>
      </xdr:nvCxnSpPr>
      <xdr:spPr>
        <a:xfrm>
          <a:off x="5102225" y="33102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92710</xdr:rowOff>
    </xdr:from>
    <xdr:ext cx="762000" cy="259080"/>
    <xdr:sp macro="" textlink="">
      <xdr:nvSpPr>
        <xdr:cNvPr id="50" name="人口1人当たり決算額の推移最大値テキスト130"/>
        <xdr:cNvSpPr txBox="1"/>
      </xdr:nvSpPr>
      <xdr:spPr>
        <a:xfrm>
          <a:off x="5264150" y="162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6350</xdr:rowOff>
    </xdr:from>
    <xdr:to xmlns:xdr="http://schemas.openxmlformats.org/drawingml/2006/spreadsheetDrawing">
      <xdr:col>30</xdr:col>
      <xdr:colOff>25400</xdr:colOff>
      <xdr:row>11</xdr:row>
      <xdr:rowOff>6350</xdr:rowOff>
    </xdr:to>
    <xdr:cxnSp macro="">
      <xdr:nvCxnSpPr>
        <xdr:cNvPr id="51" name="直線コネクタ 50"/>
        <xdr:cNvCxnSpPr/>
      </xdr:nvCxnSpPr>
      <xdr:spPr>
        <a:xfrm>
          <a:off x="5102225" y="18859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148590</xdr:rowOff>
    </xdr:from>
    <xdr:to xmlns:xdr="http://schemas.openxmlformats.org/drawingml/2006/spreadsheetDrawing">
      <xdr:col>29</xdr:col>
      <xdr:colOff>127000</xdr:colOff>
      <xdr:row>15</xdr:row>
      <xdr:rowOff>36195</xdr:rowOff>
    </xdr:to>
    <xdr:cxnSp macro="">
      <xdr:nvCxnSpPr>
        <xdr:cNvPr id="52" name="直線コネクタ 51"/>
        <xdr:cNvCxnSpPr/>
      </xdr:nvCxnSpPr>
      <xdr:spPr>
        <a:xfrm flipV="1">
          <a:off x="4591050" y="2542540"/>
          <a:ext cx="600075"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3175</xdr:rowOff>
    </xdr:from>
    <xdr:ext cx="762000" cy="243205"/>
    <xdr:sp macro="" textlink="">
      <xdr:nvSpPr>
        <xdr:cNvPr id="53" name="人口1人当たり決算額の推移平均値テキスト130"/>
        <xdr:cNvSpPr txBox="1"/>
      </xdr:nvSpPr>
      <xdr:spPr>
        <a:xfrm>
          <a:off x="5264150" y="2733675"/>
          <a:ext cx="76200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29210</xdr:rowOff>
    </xdr:from>
    <xdr:to xmlns:xdr="http://schemas.openxmlformats.org/drawingml/2006/spreadsheetDrawing">
      <xdr:col>29</xdr:col>
      <xdr:colOff>171450</xdr:colOff>
      <xdr:row>16</xdr:row>
      <xdr:rowOff>124460</xdr:rowOff>
    </xdr:to>
    <xdr:sp macro="" textlink="">
      <xdr:nvSpPr>
        <xdr:cNvPr id="54" name="フローチャート: 判断 53"/>
        <xdr:cNvSpPr/>
      </xdr:nvSpPr>
      <xdr:spPr>
        <a:xfrm>
          <a:off x="5140325" y="275971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36195</xdr:rowOff>
    </xdr:from>
    <xdr:to xmlns:xdr="http://schemas.openxmlformats.org/drawingml/2006/spreadsheetDrawing">
      <xdr:col>26</xdr:col>
      <xdr:colOff>50800</xdr:colOff>
      <xdr:row>15</xdr:row>
      <xdr:rowOff>124460</xdr:rowOff>
    </xdr:to>
    <xdr:cxnSp macro="">
      <xdr:nvCxnSpPr>
        <xdr:cNvPr id="55" name="直線コネクタ 54"/>
        <xdr:cNvCxnSpPr/>
      </xdr:nvCxnSpPr>
      <xdr:spPr>
        <a:xfrm flipV="1">
          <a:off x="3956050" y="2601595"/>
          <a:ext cx="635000" cy="88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62230</xdr:rowOff>
    </xdr:from>
    <xdr:to xmlns:xdr="http://schemas.openxmlformats.org/drawingml/2006/spreadsheetDrawing">
      <xdr:col>26</xdr:col>
      <xdr:colOff>101600</xdr:colOff>
      <xdr:row>16</xdr:row>
      <xdr:rowOff>158115</xdr:rowOff>
    </xdr:to>
    <xdr:sp macro="" textlink="">
      <xdr:nvSpPr>
        <xdr:cNvPr id="56" name="フローチャート: 判断 55"/>
        <xdr:cNvSpPr/>
      </xdr:nvSpPr>
      <xdr:spPr>
        <a:xfrm>
          <a:off x="4540250" y="2792730"/>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144145</xdr:rowOff>
    </xdr:from>
    <xdr:ext cx="731520" cy="243840"/>
    <xdr:sp macro="" textlink="">
      <xdr:nvSpPr>
        <xdr:cNvPr id="57" name="テキスト ボックス 56"/>
        <xdr:cNvSpPr txBox="1"/>
      </xdr:nvSpPr>
      <xdr:spPr>
        <a:xfrm>
          <a:off x="4241800" y="2874645"/>
          <a:ext cx="7315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15</xdr:row>
      <xdr:rowOff>124460</xdr:rowOff>
    </xdr:from>
    <xdr:to xmlns:xdr="http://schemas.openxmlformats.org/drawingml/2006/spreadsheetDrawing">
      <xdr:col>22</xdr:col>
      <xdr:colOff>114300</xdr:colOff>
      <xdr:row>16</xdr:row>
      <xdr:rowOff>14605</xdr:rowOff>
    </xdr:to>
    <xdr:cxnSp macro="">
      <xdr:nvCxnSpPr>
        <xdr:cNvPr id="58" name="直線コネクタ 57"/>
        <xdr:cNvCxnSpPr/>
      </xdr:nvCxnSpPr>
      <xdr:spPr>
        <a:xfrm flipV="1">
          <a:off x="3314700" y="2689860"/>
          <a:ext cx="64135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87630</xdr:rowOff>
    </xdr:from>
    <xdr:to xmlns:xdr="http://schemas.openxmlformats.org/drawingml/2006/spreadsheetDrawing">
      <xdr:col>22</xdr:col>
      <xdr:colOff>165100</xdr:colOff>
      <xdr:row>17</xdr:row>
      <xdr:rowOff>20955</xdr:rowOff>
    </xdr:to>
    <xdr:sp macro="" textlink="">
      <xdr:nvSpPr>
        <xdr:cNvPr id="59" name="フローチャート: 判断 58"/>
        <xdr:cNvSpPr/>
      </xdr:nvSpPr>
      <xdr:spPr>
        <a:xfrm>
          <a:off x="3905250" y="281813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xdr:rowOff>
    </xdr:from>
    <xdr:ext cx="762000" cy="242570"/>
    <xdr:sp macro="" textlink="">
      <xdr:nvSpPr>
        <xdr:cNvPr id="60" name="テキスト ボックス 59"/>
        <xdr:cNvSpPr txBox="1"/>
      </xdr:nvSpPr>
      <xdr:spPr>
        <a:xfrm>
          <a:off x="3606800" y="290195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14605</xdr:rowOff>
    </xdr:from>
    <xdr:to xmlns:xdr="http://schemas.openxmlformats.org/drawingml/2006/spreadsheetDrawing">
      <xdr:col>18</xdr:col>
      <xdr:colOff>171450</xdr:colOff>
      <xdr:row>16</xdr:row>
      <xdr:rowOff>59690</xdr:rowOff>
    </xdr:to>
    <xdr:cxnSp macro="">
      <xdr:nvCxnSpPr>
        <xdr:cNvPr id="61" name="直線コネクタ 60"/>
        <xdr:cNvCxnSpPr/>
      </xdr:nvCxnSpPr>
      <xdr:spPr>
        <a:xfrm flipV="1">
          <a:off x="2670175" y="2745105"/>
          <a:ext cx="644525"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145415</xdr:rowOff>
    </xdr:from>
    <xdr:to xmlns:xdr="http://schemas.openxmlformats.org/drawingml/2006/spreadsheetDrawing">
      <xdr:col>19</xdr:col>
      <xdr:colOff>38100</xdr:colOff>
      <xdr:row>17</xdr:row>
      <xdr:rowOff>80010</xdr:rowOff>
    </xdr:to>
    <xdr:sp macro="" textlink="">
      <xdr:nvSpPr>
        <xdr:cNvPr id="62" name="フローチャート: 判断 61"/>
        <xdr:cNvSpPr/>
      </xdr:nvSpPr>
      <xdr:spPr>
        <a:xfrm>
          <a:off x="3270250" y="2875915"/>
          <a:ext cx="8572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66040</xdr:rowOff>
    </xdr:from>
    <xdr:ext cx="761365" cy="240030"/>
    <xdr:sp macro="" textlink="">
      <xdr:nvSpPr>
        <xdr:cNvPr id="63" name="テキスト ボックス 62"/>
        <xdr:cNvSpPr txBox="1"/>
      </xdr:nvSpPr>
      <xdr:spPr>
        <a:xfrm>
          <a:off x="2965450" y="2961640"/>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5715</xdr:rowOff>
    </xdr:from>
    <xdr:to xmlns:xdr="http://schemas.openxmlformats.org/drawingml/2006/spreadsheetDrawing">
      <xdr:col>15</xdr:col>
      <xdr:colOff>101600</xdr:colOff>
      <xdr:row>17</xdr:row>
      <xdr:rowOff>102870</xdr:rowOff>
    </xdr:to>
    <xdr:sp macro="" textlink="">
      <xdr:nvSpPr>
        <xdr:cNvPr id="64" name="フローチャート: 判断 63"/>
        <xdr:cNvSpPr/>
      </xdr:nvSpPr>
      <xdr:spPr>
        <a:xfrm>
          <a:off x="2619375" y="290131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88265</xdr:rowOff>
    </xdr:from>
    <xdr:ext cx="756920" cy="241935"/>
    <xdr:sp macro="" textlink="">
      <xdr:nvSpPr>
        <xdr:cNvPr id="65" name="テキスト ボックス 64"/>
        <xdr:cNvSpPr txBox="1"/>
      </xdr:nvSpPr>
      <xdr:spPr>
        <a:xfrm>
          <a:off x="2320925" y="2983865"/>
          <a:ext cx="7569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132080</xdr:rowOff>
    </xdr:from>
    <xdr:ext cx="761365" cy="240030"/>
    <xdr:sp macro="" textlink="">
      <xdr:nvSpPr>
        <xdr:cNvPr id="66" name="テキスト ボックス 65"/>
        <xdr:cNvSpPr txBox="1"/>
      </xdr:nvSpPr>
      <xdr:spPr>
        <a:xfrm>
          <a:off x="5029200" y="3853180"/>
          <a:ext cx="7613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132080</xdr:rowOff>
    </xdr:from>
    <xdr:ext cx="762000" cy="240030"/>
    <xdr:sp macro="" textlink="">
      <xdr:nvSpPr>
        <xdr:cNvPr id="67" name="テキスト ボックス 66"/>
        <xdr:cNvSpPr txBox="1"/>
      </xdr:nvSpPr>
      <xdr:spPr>
        <a:xfrm>
          <a:off x="4429125" y="38531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132080</xdr:rowOff>
    </xdr:from>
    <xdr:ext cx="762000" cy="240030"/>
    <xdr:sp macro="" textlink="">
      <xdr:nvSpPr>
        <xdr:cNvPr id="68" name="テキスト ボックス 67"/>
        <xdr:cNvSpPr txBox="1"/>
      </xdr:nvSpPr>
      <xdr:spPr>
        <a:xfrm>
          <a:off x="3794125" y="38531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132080</xdr:rowOff>
    </xdr:from>
    <xdr:ext cx="762000" cy="240030"/>
    <xdr:sp macro="" textlink="">
      <xdr:nvSpPr>
        <xdr:cNvPr id="69" name="テキスト ボックス 68"/>
        <xdr:cNvSpPr txBox="1"/>
      </xdr:nvSpPr>
      <xdr:spPr>
        <a:xfrm>
          <a:off x="3143250" y="38531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132080</xdr:rowOff>
    </xdr:from>
    <xdr:ext cx="762000" cy="240030"/>
    <xdr:sp macro="" textlink="">
      <xdr:nvSpPr>
        <xdr:cNvPr id="70" name="テキスト ボックス 69"/>
        <xdr:cNvSpPr txBox="1"/>
      </xdr:nvSpPr>
      <xdr:spPr>
        <a:xfrm>
          <a:off x="2508250" y="38531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97790</xdr:rowOff>
    </xdr:from>
    <xdr:to xmlns:xdr="http://schemas.openxmlformats.org/drawingml/2006/spreadsheetDrawing">
      <xdr:col>29</xdr:col>
      <xdr:colOff>171450</xdr:colOff>
      <xdr:row>15</xdr:row>
      <xdr:rowOff>26035</xdr:rowOff>
    </xdr:to>
    <xdr:sp macro="" textlink="">
      <xdr:nvSpPr>
        <xdr:cNvPr id="71" name="楕円 70"/>
        <xdr:cNvSpPr/>
      </xdr:nvSpPr>
      <xdr:spPr>
        <a:xfrm>
          <a:off x="5140325" y="2491740"/>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114300</xdr:rowOff>
    </xdr:from>
    <xdr:ext cx="762000" cy="257175"/>
    <xdr:sp macro="" textlink="">
      <xdr:nvSpPr>
        <xdr:cNvPr id="72" name="人口1人当たり決算額の推移該当値テキスト130"/>
        <xdr:cNvSpPr txBox="1"/>
      </xdr:nvSpPr>
      <xdr:spPr>
        <a:xfrm>
          <a:off x="5264150" y="233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158750</xdr:rowOff>
    </xdr:from>
    <xdr:to xmlns:xdr="http://schemas.openxmlformats.org/drawingml/2006/spreadsheetDrawing">
      <xdr:col>26</xdr:col>
      <xdr:colOff>101600</xdr:colOff>
      <xdr:row>15</xdr:row>
      <xdr:rowOff>83820</xdr:rowOff>
    </xdr:to>
    <xdr:sp macro="" textlink="">
      <xdr:nvSpPr>
        <xdr:cNvPr id="73" name="楕円 72"/>
        <xdr:cNvSpPr/>
      </xdr:nvSpPr>
      <xdr:spPr>
        <a:xfrm>
          <a:off x="4540250" y="2552700"/>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99060</xdr:rowOff>
    </xdr:from>
    <xdr:ext cx="731520" cy="252730"/>
    <xdr:sp macro="" textlink="">
      <xdr:nvSpPr>
        <xdr:cNvPr id="74" name="テキスト ボックス 73"/>
        <xdr:cNvSpPr txBox="1"/>
      </xdr:nvSpPr>
      <xdr:spPr>
        <a:xfrm>
          <a:off x="4241800" y="2321560"/>
          <a:ext cx="7315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76200</xdr:rowOff>
    </xdr:from>
    <xdr:to xmlns:xdr="http://schemas.openxmlformats.org/drawingml/2006/spreadsheetDrawing">
      <xdr:col>22</xdr:col>
      <xdr:colOff>165100</xdr:colOff>
      <xdr:row>16</xdr:row>
      <xdr:rowOff>11430</xdr:rowOff>
    </xdr:to>
    <xdr:sp macro="" textlink="">
      <xdr:nvSpPr>
        <xdr:cNvPr id="75" name="楕円 74"/>
        <xdr:cNvSpPr/>
      </xdr:nvSpPr>
      <xdr:spPr>
        <a:xfrm>
          <a:off x="3905250" y="26416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22225</xdr:rowOff>
    </xdr:from>
    <xdr:ext cx="762000" cy="247650"/>
    <xdr:sp macro="" textlink="">
      <xdr:nvSpPr>
        <xdr:cNvPr id="76" name="テキスト ボックス 75"/>
        <xdr:cNvSpPr txBox="1"/>
      </xdr:nvSpPr>
      <xdr:spPr>
        <a:xfrm>
          <a:off x="3606800" y="24161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127000</xdr:rowOff>
    </xdr:from>
    <xdr:to xmlns:xdr="http://schemas.openxmlformats.org/drawingml/2006/spreadsheetDrawing">
      <xdr:col>19</xdr:col>
      <xdr:colOff>38100</xdr:colOff>
      <xdr:row>16</xdr:row>
      <xdr:rowOff>61595</xdr:rowOff>
    </xdr:to>
    <xdr:sp macro="" textlink="">
      <xdr:nvSpPr>
        <xdr:cNvPr id="77" name="楕円 76"/>
        <xdr:cNvSpPr/>
      </xdr:nvSpPr>
      <xdr:spPr>
        <a:xfrm>
          <a:off x="3270250" y="2692400"/>
          <a:ext cx="8572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14</xdr:row>
      <xdr:rowOff>76200</xdr:rowOff>
    </xdr:from>
    <xdr:ext cx="761365" cy="244475"/>
    <xdr:sp macro="" textlink="">
      <xdr:nvSpPr>
        <xdr:cNvPr id="78" name="テキスト ボックス 77"/>
        <xdr:cNvSpPr txBox="1"/>
      </xdr:nvSpPr>
      <xdr:spPr>
        <a:xfrm>
          <a:off x="2965450" y="247015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11430</xdr:rowOff>
    </xdr:from>
    <xdr:to xmlns:xdr="http://schemas.openxmlformats.org/drawingml/2006/spreadsheetDrawing">
      <xdr:col>15</xdr:col>
      <xdr:colOff>101600</xdr:colOff>
      <xdr:row>16</xdr:row>
      <xdr:rowOff>106045</xdr:rowOff>
    </xdr:to>
    <xdr:sp macro="" textlink="">
      <xdr:nvSpPr>
        <xdr:cNvPr id="79" name="楕円 78"/>
        <xdr:cNvSpPr/>
      </xdr:nvSpPr>
      <xdr:spPr>
        <a:xfrm>
          <a:off x="2619375" y="2741930"/>
          <a:ext cx="10160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123825</xdr:rowOff>
    </xdr:from>
    <xdr:ext cx="756920" cy="241300"/>
    <xdr:sp macro="" textlink="">
      <xdr:nvSpPr>
        <xdr:cNvPr id="80" name="テキスト ボックス 79"/>
        <xdr:cNvSpPr txBox="1"/>
      </xdr:nvSpPr>
      <xdr:spPr>
        <a:xfrm>
          <a:off x="2320925" y="2517775"/>
          <a:ext cx="756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90170</xdr:rowOff>
    </xdr:to>
    <xdr:sp macro="" textlink="">
      <xdr:nvSpPr>
        <xdr:cNvPr id="81" name="正方形/長方形 80"/>
        <xdr:cNvSpPr/>
      </xdr:nvSpPr>
      <xdr:spPr>
        <a:xfrm>
          <a:off x="1984375" y="4933950"/>
          <a:ext cx="389255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17145</xdr:rowOff>
    </xdr:from>
    <xdr:to xmlns:xdr="http://schemas.openxmlformats.org/drawingml/2006/spreadsheetDrawing">
      <xdr:col>1</xdr:col>
      <xdr:colOff>171450</xdr:colOff>
      <xdr:row>30</xdr:row>
      <xdr:rowOff>17145</xdr:rowOff>
    </xdr:to>
    <xdr:cxnSp macro="">
      <xdr:nvCxnSpPr>
        <xdr:cNvPr id="86" name="直線コネクタ 85"/>
        <xdr:cNvCxnSpPr/>
      </xdr:nvCxnSpPr>
      <xdr:spPr>
        <a:xfrm flipH="1">
          <a:off x="180975" y="510984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8" name="直線コネクタ 87"/>
        <xdr:cNvCxnSpPr/>
      </xdr:nvCxnSpPr>
      <xdr:spPr>
        <a:xfrm flipH="1">
          <a:off x="180975" y="55632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90" name="直線コネクタ 89"/>
        <xdr:cNvCxnSpPr/>
      </xdr:nvCxnSpPr>
      <xdr:spPr>
        <a:xfrm flipH="1">
          <a:off x="180975" y="59442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66040</xdr:rowOff>
    </xdr:to>
    <xdr:sp macro="" textlink="">
      <xdr:nvSpPr>
        <xdr:cNvPr id="91" name="楕円 90"/>
        <xdr:cNvSpPr/>
      </xdr:nvSpPr>
      <xdr:spPr>
        <a:xfrm>
          <a:off x="215900" y="506095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29845</xdr:rowOff>
    </xdr:from>
    <xdr:ext cx="406400" cy="264160"/>
    <xdr:sp macro="" textlink="">
      <xdr:nvSpPr>
        <xdr:cNvPr id="94" name="テキスト ボックス 93"/>
        <xdr:cNvSpPr txBox="1"/>
      </xdr:nvSpPr>
      <xdr:spPr>
        <a:xfrm>
          <a:off x="1549400" y="5122545"/>
          <a:ext cx="406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83820</xdr:rowOff>
    </xdr:from>
    <xdr:to xmlns:xdr="http://schemas.openxmlformats.org/drawingml/2006/spreadsheetDrawing">
      <xdr:col>33</xdr:col>
      <xdr:colOff>114300</xdr:colOff>
      <xdr:row>38</xdr:row>
      <xdr:rowOff>83820</xdr:rowOff>
    </xdr:to>
    <xdr:cxnSp macro="">
      <xdr:nvCxnSpPr>
        <xdr:cNvPr id="96" name="直線コネクタ 95"/>
        <xdr:cNvCxnSpPr/>
      </xdr:nvCxnSpPr>
      <xdr:spPr>
        <a:xfrm>
          <a:off x="1984375" y="73990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56920" cy="247015"/>
    <xdr:sp macro="" textlink="">
      <xdr:nvSpPr>
        <xdr:cNvPr id="97" name="テキスト ボックス 96"/>
        <xdr:cNvSpPr txBox="1"/>
      </xdr:nvSpPr>
      <xdr:spPr>
        <a:xfrm>
          <a:off x="1273175" y="7261225"/>
          <a:ext cx="7569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6920" cy="259715"/>
    <xdr:sp macro="" textlink="">
      <xdr:nvSpPr>
        <xdr:cNvPr id="99" name="テキスト ボックス 98"/>
        <xdr:cNvSpPr txBox="1"/>
      </xdr:nvSpPr>
      <xdr:spPr>
        <a:xfrm>
          <a:off x="1273175" y="68808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1984375" y="6642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6920" cy="255270"/>
    <xdr:sp macro="" textlink="">
      <xdr:nvSpPr>
        <xdr:cNvPr id="101" name="テキスト ボックス 100"/>
        <xdr:cNvSpPr txBox="1"/>
      </xdr:nvSpPr>
      <xdr:spPr>
        <a:xfrm>
          <a:off x="1273175" y="64998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1984375" y="62617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6920" cy="259715"/>
    <xdr:sp macro="" textlink="">
      <xdr:nvSpPr>
        <xdr:cNvPr id="103" name="テキスト ボックス 102"/>
        <xdr:cNvSpPr txBox="1"/>
      </xdr:nvSpPr>
      <xdr:spPr>
        <a:xfrm>
          <a:off x="1273175" y="61188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1984375" y="5879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6920" cy="259080"/>
    <xdr:sp macro="" textlink="">
      <xdr:nvSpPr>
        <xdr:cNvPr id="105" name="テキスト ボックス 104"/>
        <xdr:cNvSpPr txBox="1"/>
      </xdr:nvSpPr>
      <xdr:spPr>
        <a:xfrm>
          <a:off x="1273175" y="5737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920" cy="253365"/>
    <xdr:sp macro="" textlink="">
      <xdr:nvSpPr>
        <xdr:cNvPr id="107" name="テキスト ボックス 106"/>
        <xdr:cNvSpPr txBox="1"/>
      </xdr:nvSpPr>
      <xdr:spPr>
        <a:xfrm>
          <a:off x="1273175" y="535749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317500</xdr:rowOff>
    </xdr:from>
    <xdr:to xmlns:xdr="http://schemas.openxmlformats.org/drawingml/2006/spreadsheetDrawing">
      <xdr:col>29</xdr:col>
      <xdr:colOff>127000</xdr:colOff>
      <xdr:row>38</xdr:row>
      <xdr:rowOff>66675</xdr:rowOff>
    </xdr:to>
    <xdr:cxnSp macro="">
      <xdr:nvCxnSpPr>
        <xdr:cNvPr id="109" name="直線コネクタ 108"/>
        <xdr:cNvCxnSpPr/>
      </xdr:nvCxnSpPr>
      <xdr:spPr>
        <a:xfrm flipV="1">
          <a:off x="5191125" y="6089650"/>
          <a:ext cx="0" cy="12922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38735</xdr:rowOff>
    </xdr:from>
    <xdr:ext cx="762000" cy="248920"/>
    <xdr:sp macro="" textlink="">
      <xdr:nvSpPr>
        <xdr:cNvPr id="110" name="人口1人当たり決算額の推移最小値テキスト445"/>
        <xdr:cNvSpPr txBox="1"/>
      </xdr:nvSpPr>
      <xdr:spPr>
        <a:xfrm>
          <a:off x="5264150" y="73539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66675</xdr:rowOff>
    </xdr:from>
    <xdr:to xmlns:xdr="http://schemas.openxmlformats.org/drawingml/2006/spreadsheetDrawing">
      <xdr:col>30</xdr:col>
      <xdr:colOff>25400</xdr:colOff>
      <xdr:row>38</xdr:row>
      <xdr:rowOff>66675</xdr:rowOff>
    </xdr:to>
    <xdr:cxnSp macro="">
      <xdr:nvCxnSpPr>
        <xdr:cNvPr id="111" name="直線コネクタ 110"/>
        <xdr:cNvCxnSpPr/>
      </xdr:nvCxnSpPr>
      <xdr:spPr>
        <a:xfrm>
          <a:off x="5102225" y="73818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60325</xdr:rowOff>
    </xdr:from>
    <xdr:ext cx="762000" cy="259715"/>
    <xdr:sp macro="" textlink="">
      <xdr:nvSpPr>
        <xdr:cNvPr id="112" name="人口1人当たり決算額の推移最大値テキスト445"/>
        <xdr:cNvSpPr txBox="1"/>
      </xdr:nvSpPr>
      <xdr:spPr>
        <a:xfrm>
          <a:off x="5264150" y="58324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317500</xdr:rowOff>
    </xdr:from>
    <xdr:to xmlns:xdr="http://schemas.openxmlformats.org/drawingml/2006/spreadsheetDrawing">
      <xdr:col>30</xdr:col>
      <xdr:colOff>25400</xdr:colOff>
      <xdr:row>33</xdr:row>
      <xdr:rowOff>317500</xdr:rowOff>
    </xdr:to>
    <xdr:cxnSp macro="">
      <xdr:nvCxnSpPr>
        <xdr:cNvPr id="113" name="直線コネクタ 112"/>
        <xdr:cNvCxnSpPr/>
      </xdr:nvCxnSpPr>
      <xdr:spPr>
        <a:xfrm>
          <a:off x="5102225" y="60896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44450</xdr:rowOff>
    </xdr:from>
    <xdr:to xmlns:xdr="http://schemas.openxmlformats.org/drawingml/2006/spreadsheetDrawing">
      <xdr:col>29</xdr:col>
      <xdr:colOff>127000</xdr:colOff>
      <xdr:row>37</xdr:row>
      <xdr:rowOff>53975</xdr:rowOff>
    </xdr:to>
    <xdr:cxnSp macro="">
      <xdr:nvCxnSpPr>
        <xdr:cNvPr id="114" name="直線コネクタ 113"/>
        <xdr:cNvCxnSpPr/>
      </xdr:nvCxnSpPr>
      <xdr:spPr>
        <a:xfrm flipV="1">
          <a:off x="4591050" y="7016750"/>
          <a:ext cx="60007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271780</xdr:rowOff>
    </xdr:from>
    <xdr:ext cx="762000" cy="254635"/>
    <xdr:sp macro="" textlink="">
      <xdr:nvSpPr>
        <xdr:cNvPr id="115" name="人口1人当たり決算額の推移平均値テキスト445"/>
        <xdr:cNvSpPr txBox="1"/>
      </xdr:nvSpPr>
      <xdr:spPr>
        <a:xfrm>
          <a:off x="5264150" y="67297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83820</xdr:rowOff>
    </xdr:from>
    <xdr:to xmlns:xdr="http://schemas.openxmlformats.org/drawingml/2006/spreadsheetDrawing">
      <xdr:col>29</xdr:col>
      <xdr:colOff>171450</xdr:colOff>
      <xdr:row>37</xdr:row>
      <xdr:rowOff>13335</xdr:rowOff>
    </xdr:to>
    <xdr:sp macro="" textlink="">
      <xdr:nvSpPr>
        <xdr:cNvPr id="116" name="フローチャート: 判断 115"/>
        <xdr:cNvSpPr/>
      </xdr:nvSpPr>
      <xdr:spPr>
        <a:xfrm>
          <a:off x="5140325" y="688467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53975</xdr:rowOff>
    </xdr:from>
    <xdr:to xmlns:xdr="http://schemas.openxmlformats.org/drawingml/2006/spreadsheetDrawing">
      <xdr:col>26</xdr:col>
      <xdr:colOff>50800</xdr:colOff>
      <xdr:row>37</xdr:row>
      <xdr:rowOff>83185</xdr:rowOff>
    </xdr:to>
    <xdr:cxnSp macro="">
      <xdr:nvCxnSpPr>
        <xdr:cNvPr id="117" name="直線コネクタ 116"/>
        <xdr:cNvCxnSpPr/>
      </xdr:nvCxnSpPr>
      <xdr:spPr>
        <a:xfrm flipV="1">
          <a:off x="3956050" y="7026275"/>
          <a:ext cx="6350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113665</xdr:rowOff>
    </xdr:from>
    <xdr:to xmlns:xdr="http://schemas.openxmlformats.org/drawingml/2006/spreadsheetDrawing">
      <xdr:col>26</xdr:col>
      <xdr:colOff>101600</xdr:colOff>
      <xdr:row>37</xdr:row>
      <xdr:rowOff>44450</xdr:rowOff>
    </xdr:to>
    <xdr:sp macro="" textlink="">
      <xdr:nvSpPr>
        <xdr:cNvPr id="118" name="フローチャート: 判断 117"/>
        <xdr:cNvSpPr/>
      </xdr:nvSpPr>
      <xdr:spPr>
        <a:xfrm>
          <a:off x="4540250" y="69145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226060</xdr:rowOff>
    </xdr:from>
    <xdr:ext cx="731520" cy="253365"/>
    <xdr:sp macro="" textlink="">
      <xdr:nvSpPr>
        <xdr:cNvPr id="119" name="テキスト ボックス 118"/>
        <xdr:cNvSpPr txBox="1"/>
      </xdr:nvSpPr>
      <xdr:spPr>
        <a:xfrm>
          <a:off x="4241800" y="6684010"/>
          <a:ext cx="7315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83185</xdr:rowOff>
    </xdr:from>
    <xdr:to xmlns:xdr="http://schemas.openxmlformats.org/drawingml/2006/spreadsheetDrawing">
      <xdr:col>22</xdr:col>
      <xdr:colOff>114300</xdr:colOff>
      <xdr:row>37</xdr:row>
      <xdr:rowOff>161290</xdr:rowOff>
    </xdr:to>
    <xdr:cxnSp macro="">
      <xdr:nvCxnSpPr>
        <xdr:cNvPr id="120" name="直線コネクタ 119"/>
        <xdr:cNvCxnSpPr/>
      </xdr:nvCxnSpPr>
      <xdr:spPr>
        <a:xfrm flipV="1">
          <a:off x="3314700" y="7055485"/>
          <a:ext cx="64135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125730</xdr:rowOff>
    </xdr:from>
    <xdr:to xmlns:xdr="http://schemas.openxmlformats.org/drawingml/2006/spreadsheetDrawing">
      <xdr:col>22</xdr:col>
      <xdr:colOff>165100</xdr:colOff>
      <xdr:row>37</xdr:row>
      <xdr:rowOff>56515</xdr:rowOff>
    </xdr:to>
    <xdr:sp macro="" textlink="">
      <xdr:nvSpPr>
        <xdr:cNvPr id="121" name="フローチャート: 判断 120"/>
        <xdr:cNvSpPr/>
      </xdr:nvSpPr>
      <xdr:spPr>
        <a:xfrm>
          <a:off x="3905250" y="6926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238125</xdr:rowOff>
    </xdr:from>
    <xdr:ext cx="762000" cy="253365"/>
    <xdr:sp macro="" textlink="">
      <xdr:nvSpPr>
        <xdr:cNvPr id="122" name="テキスト ボックス 121"/>
        <xdr:cNvSpPr txBox="1"/>
      </xdr:nvSpPr>
      <xdr:spPr>
        <a:xfrm>
          <a:off x="3606800" y="66960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161290</xdr:rowOff>
    </xdr:from>
    <xdr:to xmlns:xdr="http://schemas.openxmlformats.org/drawingml/2006/spreadsheetDrawing">
      <xdr:col>18</xdr:col>
      <xdr:colOff>171450</xdr:colOff>
      <xdr:row>37</xdr:row>
      <xdr:rowOff>163830</xdr:rowOff>
    </xdr:to>
    <xdr:cxnSp macro="">
      <xdr:nvCxnSpPr>
        <xdr:cNvPr id="123" name="直線コネクタ 122"/>
        <xdr:cNvCxnSpPr/>
      </xdr:nvCxnSpPr>
      <xdr:spPr>
        <a:xfrm flipV="1">
          <a:off x="2670175" y="7133590"/>
          <a:ext cx="64452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123190</xdr:rowOff>
    </xdr:from>
    <xdr:to xmlns:xdr="http://schemas.openxmlformats.org/drawingml/2006/spreadsheetDrawing">
      <xdr:col>19</xdr:col>
      <xdr:colOff>38100</xdr:colOff>
      <xdr:row>37</xdr:row>
      <xdr:rowOff>53975</xdr:rowOff>
    </xdr:to>
    <xdr:sp macro="" textlink="">
      <xdr:nvSpPr>
        <xdr:cNvPr id="124" name="フローチャート: 判断 123"/>
        <xdr:cNvSpPr/>
      </xdr:nvSpPr>
      <xdr:spPr>
        <a:xfrm>
          <a:off x="3270250" y="692404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235585</xdr:rowOff>
    </xdr:from>
    <xdr:ext cx="761365" cy="253365"/>
    <xdr:sp macro="" textlink="">
      <xdr:nvSpPr>
        <xdr:cNvPr id="125" name="テキスト ボックス 124"/>
        <xdr:cNvSpPr txBox="1"/>
      </xdr:nvSpPr>
      <xdr:spPr>
        <a:xfrm>
          <a:off x="2965450" y="66935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53975</xdr:rowOff>
    </xdr:to>
    <xdr:sp macro="" textlink="">
      <xdr:nvSpPr>
        <xdr:cNvPr id="126" name="フローチャート: 判断 125"/>
        <xdr:cNvSpPr/>
      </xdr:nvSpPr>
      <xdr:spPr>
        <a:xfrm>
          <a:off x="2619375" y="6924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235585</xdr:rowOff>
    </xdr:from>
    <xdr:ext cx="756920" cy="253365"/>
    <xdr:sp macro="" textlink="">
      <xdr:nvSpPr>
        <xdr:cNvPr id="127" name="テキスト ボックス 126"/>
        <xdr:cNvSpPr txBox="1"/>
      </xdr:nvSpPr>
      <xdr:spPr>
        <a:xfrm>
          <a:off x="2320925" y="669353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45110"/>
    <xdr:sp macro="" textlink="">
      <xdr:nvSpPr>
        <xdr:cNvPr id="128" name="テキスト ボックス 127"/>
        <xdr:cNvSpPr txBox="1"/>
      </xdr:nvSpPr>
      <xdr:spPr>
        <a:xfrm>
          <a:off x="5029200" y="7801610"/>
          <a:ext cx="7613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45110"/>
    <xdr:sp macro="" textlink="">
      <xdr:nvSpPr>
        <xdr:cNvPr id="129" name="テキスト ボックス 128"/>
        <xdr:cNvSpPr txBox="1"/>
      </xdr:nvSpPr>
      <xdr:spPr>
        <a:xfrm>
          <a:off x="4429125" y="78016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45110"/>
    <xdr:sp macro="" textlink="">
      <xdr:nvSpPr>
        <xdr:cNvPr id="130" name="テキスト ボックス 129"/>
        <xdr:cNvSpPr txBox="1"/>
      </xdr:nvSpPr>
      <xdr:spPr>
        <a:xfrm>
          <a:off x="3794125" y="78016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45110"/>
    <xdr:sp macro="" textlink="">
      <xdr:nvSpPr>
        <xdr:cNvPr id="131" name="テキスト ボックス 130"/>
        <xdr:cNvSpPr txBox="1"/>
      </xdr:nvSpPr>
      <xdr:spPr>
        <a:xfrm>
          <a:off x="3143250" y="78016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45110"/>
    <xdr:sp macro="" textlink="">
      <xdr:nvSpPr>
        <xdr:cNvPr id="132" name="テキスト ボックス 131"/>
        <xdr:cNvSpPr txBox="1"/>
      </xdr:nvSpPr>
      <xdr:spPr>
        <a:xfrm>
          <a:off x="2508250" y="78016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165100</xdr:rowOff>
    </xdr:from>
    <xdr:to xmlns:xdr="http://schemas.openxmlformats.org/drawingml/2006/spreadsheetDrawing">
      <xdr:col>29</xdr:col>
      <xdr:colOff>171450</xdr:colOff>
      <xdr:row>37</xdr:row>
      <xdr:rowOff>95250</xdr:rowOff>
    </xdr:to>
    <xdr:sp macro="" textlink="">
      <xdr:nvSpPr>
        <xdr:cNvPr id="133" name="楕円 132"/>
        <xdr:cNvSpPr/>
      </xdr:nvSpPr>
      <xdr:spPr>
        <a:xfrm>
          <a:off x="5140325" y="696595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137160</xdr:rowOff>
    </xdr:from>
    <xdr:ext cx="762000" cy="259080"/>
    <xdr:sp macro="" textlink="">
      <xdr:nvSpPr>
        <xdr:cNvPr id="134" name="人口1人当たり決算額の推移該当値テキスト445"/>
        <xdr:cNvSpPr txBox="1"/>
      </xdr:nvSpPr>
      <xdr:spPr>
        <a:xfrm>
          <a:off x="5264150" y="693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2540</xdr:rowOff>
    </xdr:from>
    <xdr:to xmlns:xdr="http://schemas.openxmlformats.org/drawingml/2006/spreadsheetDrawing">
      <xdr:col>26</xdr:col>
      <xdr:colOff>101600</xdr:colOff>
      <xdr:row>37</xdr:row>
      <xdr:rowOff>104775</xdr:rowOff>
    </xdr:to>
    <xdr:sp macro="" textlink="">
      <xdr:nvSpPr>
        <xdr:cNvPr id="135" name="楕円 134"/>
        <xdr:cNvSpPr/>
      </xdr:nvSpPr>
      <xdr:spPr>
        <a:xfrm>
          <a:off x="4540250" y="6974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90170</xdr:rowOff>
    </xdr:from>
    <xdr:ext cx="731520" cy="254000"/>
    <xdr:sp macro="" textlink="">
      <xdr:nvSpPr>
        <xdr:cNvPr id="136" name="テキスト ボックス 135"/>
        <xdr:cNvSpPr txBox="1"/>
      </xdr:nvSpPr>
      <xdr:spPr>
        <a:xfrm>
          <a:off x="4241800" y="706247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32385</xdr:rowOff>
    </xdr:from>
    <xdr:to xmlns:xdr="http://schemas.openxmlformats.org/drawingml/2006/spreadsheetDrawing">
      <xdr:col>22</xdr:col>
      <xdr:colOff>165100</xdr:colOff>
      <xdr:row>37</xdr:row>
      <xdr:rowOff>134620</xdr:rowOff>
    </xdr:to>
    <xdr:sp macro="" textlink="">
      <xdr:nvSpPr>
        <xdr:cNvPr id="137" name="楕円 136"/>
        <xdr:cNvSpPr/>
      </xdr:nvSpPr>
      <xdr:spPr>
        <a:xfrm>
          <a:off x="3905250" y="70046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118110</xdr:rowOff>
    </xdr:from>
    <xdr:ext cx="762000" cy="257175"/>
    <xdr:sp macro="" textlink="">
      <xdr:nvSpPr>
        <xdr:cNvPr id="138" name="テキスト ボックス 137"/>
        <xdr:cNvSpPr txBox="1"/>
      </xdr:nvSpPr>
      <xdr:spPr>
        <a:xfrm>
          <a:off x="3606800" y="7090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111760</xdr:rowOff>
    </xdr:from>
    <xdr:to xmlns:xdr="http://schemas.openxmlformats.org/drawingml/2006/spreadsheetDrawing">
      <xdr:col>19</xdr:col>
      <xdr:colOff>38100</xdr:colOff>
      <xdr:row>37</xdr:row>
      <xdr:rowOff>212725</xdr:rowOff>
    </xdr:to>
    <xdr:sp macro="" textlink="">
      <xdr:nvSpPr>
        <xdr:cNvPr id="139" name="楕円 138"/>
        <xdr:cNvSpPr/>
      </xdr:nvSpPr>
      <xdr:spPr>
        <a:xfrm>
          <a:off x="3270250" y="708406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197485</xdr:rowOff>
    </xdr:from>
    <xdr:ext cx="761365" cy="251460"/>
    <xdr:sp macro="" textlink="">
      <xdr:nvSpPr>
        <xdr:cNvPr id="140" name="テキスト ボックス 139"/>
        <xdr:cNvSpPr txBox="1"/>
      </xdr:nvSpPr>
      <xdr:spPr>
        <a:xfrm>
          <a:off x="2965450" y="716978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114300</xdr:rowOff>
    </xdr:from>
    <xdr:to xmlns:xdr="http://schemas.openxmlformats.org/drawingml/2006/spreadsheetDrawing">
      <xdr:col>15</xdr:col>
      <xdr:colOff>101600</xdr:colOff>
      <xdr:row>37</xdr:row>
      <xdr:rowOff>215265</xdr:rowOff>
    </xdr:to>
    <xdr:sp macro="" textlink="">
      <xdr:nvSpPr>
        <xdr:cNvPr id="141" name="楕円 140"/>
        <xdr:cNvSpPr/>
      </xdr:nvSpPr>
      <xdr:spPr>
        <a:xfrm>
          <a:off x="2619375" y="70866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200660</xdr:rowOff>
    </xdr:from>
    <xdr:ext cx="756920" cy="246380"/>
    <xdr:sp macro="" textlink="">
      <xdr:nvSpPr>
        <xdr:cNvPr id="142" name="テキスト ボックス 141"/>
        <xdr:cNvSpPr txBox="1"/>
      </xdr:nvSpPr>
      <xdr:spPr>
        <a:xfrm>
          <a:off x="2320925" y="7172960"/>
          <a:ext cx="7569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71120</xdr:rowOff>
    </xdr:to>
    <xdr:sp macro="" textlink="">
      <xdr:nvSpPr>
        <xdr:cNvPr id="2" name="正方形/長方形 1"/>
        <xdr:cNvSpPr/>
      </xdr:nvSpPr>
      <xdr:spPr>
        <a:xfrm>
          <a:off x="587375" y="127000"/>
          <a:ext cx="11636375" cy="6108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17145</xdr:rowOff>
    </xdr:from>
    <xdr:to xmlns:xdr="http://schemas.openxmlformats.org/drawingml/2006/spreadsheetDrawing">
      <xdr:col>120</xdr:col>
      <xdr:colOff>114300</xdr:colOff>
      <xdr:row>4</xdr:row>
      <xdr:rowOff>59690</xdr:rowOff>
    </xdr:to>
    <xdr:sp macro="" textlink="">
      <xdr:nvSpPr>
        <xdr:cNvPr id="3" name="正方形/長方形 2"/>
        <xdr:cNvSpPr/>
      </xdr:nvSpPr>
      <xdr:spPr>
        <a:xfrm>
          <a:off x="17462500" y="18859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40640</xdr:rowOff>
    </xdr:from>
    <xdr:to xmlns:xdr="http://schemas.openxmlformats.org/drawingml/2006/spreadsheetDrawing">
      <xdr:col>120</xdr:col>
      <xdr:colOff>88900</xdr:colOff>
      <xdr:row>4</xdr:row>
      <xdr:rowOff>36195</xdr:rowOff>
    </xdr:to>
    <xdr:sp macro="" textlink="">
      <xdr:nvSpPr>
        <xdr:cNvPr id="4" name="正方形/長方形 3"/>
        <xdr:cNvSpPr/>
      </xdr:nvSpPr>
      <xdr:spPr>
        <a:xfrm>
          <a:off x="17481550" y="212090"/>
          <a:ext cx="3562350" cy="4908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66040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7490"/>
          <a:ext cx="3505200" cy="4292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85</xdr:col>
      <xdr:colOff>63500</xdr:colOff>
      <xdr:row>1</xdr:row>
      <xdr:rowOff>17145</xdr:rowOff>
    </xdr:from>
    <xdr:to xmlns:xdr="http://schemas.openxmlformats.org/drawingml/2006/spreadsheetDrawing">
      <xdr:col>99</xdr:col>
      <xdr:colOff>57150</xdr:colOff>
      <xdr:row>4</xdr:row>
      <xdr:rowOff>59690</xdr:rowOff>
    </xdr:to>
    <xdr:sp macro="" textlink="">
      <xdr:nvSpPr>
        <xdr:cNvPr id="6" name="正方形/長方形 5"/>
        <xdr:cNvSpPr/>
      </xdr:nvSpPr>
      <xdr:spPr>
        <a:xfrm>
          <a:off x="14906625" y="18859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40640</xdr:rowOff>
    </xdr:from>
    <xdr:to xmlns:xdr="http://schemas.openxmlformats.org/drawingml/2006/spreadsheetDrawing">
      <xdr:col>99</xdr:col>
      <xdr:colOff>38100</xdr:colOff>
      <xdr:row>4</xdr:row>
      <xdr:rowOff>36195</xdr:rowOff>
    </xdr:to>
    <xdr:sp macro="" textlink="">
      <xdr:nvSpPr>
        <xdr:cNvPr id="7" name="正方形/長方形 6"/>
        <xdr:cNvSpPr/>
      </xdr:nvSpPr>
      <xdr:spPr>
        <a:xfrm>
          <a:off x="14932025" y="212090"/>
          <a:ext cx="2393950" cy="4908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66040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7490"/>
          <a:ext cx="2336800" cy="4413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29845</xdr:rowOff>
    </xdr:from>
    <xdr:to xmlns:xdr="http://schemas.openxmlformats.org/drawingml/2006/spreadsheetDrawing">
      <xdr:col>57</xdr:col>
      <xdr:colOff>0</xdr:colOff>
      <xdr:row>15</xdr:row>
      <xdr:rowOff>90170</xdr:rowOff>
    </xdr:to>
    <xdr:sp macro="" textlink="">
      <xdr:nvSpPr>
        <xdr:cNvPr id="9" name="正方形/長方形 8"/>
        <xdr:cNvSpPr/>
      </xdr:nvSpPr>
      <xdr:spPr>
        <a:xfrm>
          <a:off x="698500" y="861695"/>
          <a:ext cx="9255125" cy="17113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59690</xdr:rowOff>
    </xdr:from>
    <xdr:to xmlns:xdr="http://schemas.openxmlformats.org/drawingml/2006/spreadsheetDrawing">
      <xdr:col>12</xdr:col>
      <xdr:colOff>0</xdr:colOff>
      <xdr:row>15</xdr:row>
      <xdr:rowOff>59690</xdr:rowOff>
    </xdr:to>
    <xdr:sp macro="" textlink="">
      <xdr:nvSpPr>
        <xdr:cNvPr id="10" name="正方形/長方形 9"/>
        <xdr:cNvSpPr/>
      </xdr:nvSpPr>
      <xdr:spPr>
        <a:xfrm>
          <a:off x="825500" y="89154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59690</xdr:rowOff>
    </xdr:from>
    <xdr:to xmlns:xdr="http://schemas.openxmlformats.org/drawingml/2006/spreadsheetDrawing">
      <xdr:col>19</xdr:col>
      <xdr:colOff>25400</xdr:colOff>
      <xdr:row>15</xdr:row>
      <xdr:rowOff>59690</xdr:rowOff>
    </xdr:to>
    <xdr:sp macro="" textlink="">
      <xdr:nvSpPr>
        <xdr:cNvPr id="11" name="正方形/長方形 10"/>
        <xdr:cNvSpPr/>
      </xdr:nvSpPr>
      <xdr:spPr>
        <a:xfrm>
          <a:off x="2047875" y="89154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59690</xdr:rowOff>
    </xdr:from>
    <xdr:to xmlns:xdr="http://schemas.openxmlformats.org/drawingml/2006/spreadsheetDrawing">
      <xdr:col>26</xdr:col>
      <xdr:colOff>127000</xdr:colOff>
      <xdr:row>15</xdr:row>
      <xdr:rowOff>59690</xdr:rowOff>
    </xdr:to>
    <xdr:sp macro="" textlink="">
      <xdr:nvSpPr>
        <xdr:cNvPr id="12" name="正方形/長方形 11"/>
        <xdr:cNvSpPr/>
      </xdr:nvSpPr>
      <xdr:spPr>
        <a:xfrm>
          <a:off x="3270250" y="89154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76835</xdr:rowOff>
    </xdr:from>
    <xdr:to xmlns:xdr="http://schemas.openxmlformats.org/drawingml/2006/spreadsheetDrawing">
      <xdr:col>37</xdr:col>
      <xdr:colOff>63500</xdr:colOff>
      <xdr:row>10</xdr:row>
      <xdr:rowOff>156210</xdr:rowOff>
    </xdr:to>
    <xdr:sp macro="" textlink="">
      <xdr:nvSpPr>
        <xdr:cNvPr id="13" name="正方形/長方形 12"/>
        <xdr:cNvSpPr/>
      </xdr:nvSpPr>
      <xdr:spPr>
        <a:xfrm>
          <a:off x="4667250" y="908685"/>
          <a:ext cx="1857375" cy="904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76835</xdr:rowOff>
    </xdr:from>
    <xdr:to xmlns:xdr="http://schemas.openxmlformats.org/drawingml/2006/spreadsheetDrawing">
      <xdr:col>44</xdr:col>
      <xdr:colOff>0</xdr:colOff>
      <xdr:row>10</xdr:row>
      <xdr:rowOff>156210</xdr:rowOff>
    </xdr:to>
    <xdr:sp macro="" textlink="">
      <xdr:nvSpPr>
        <xdr:cNvPr id="14" name="正方形/長方形 13"/>
        <xdr:cNvSpPr/>
      </xdr:nvSpPr>
      <xdr:spPr>
        <a:xfrm>
          <a:off x="6524625" y="908685"/>
          <a:ext cx="1158875" cy="904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90170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2020"/>
          <a:ext cx="587375" cy="9061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113030</xdr:rowOff>
    </xdr:to>
    <xdr:sp macro="" textlink="">
      <xdr:nvSpPr>
        <xdr:cNvPr id="16" name="正方形/長方形 15"/>
        <xdr:cNvSpPr/>
      </xdr:nvSpPr>
      <xdr:spPr>
        <a:xfrm>
          <a:off x="4667250" y="1657350"/>
          <a:ext cx="1857375" cy="6083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113030</xdr:rowOff>
    </xdr:to>
    <xdr:sp macro="" textlink="">
      <xdr:nvSpPr>
        <xdr:cNvPr id="17" name="正方形/長方形 16"/>
        <xdr:cNvSpPr/>
      </xdr:nvSpPr>
      <xdr:spPr>
        <a:xfrm>
          <a:off x="6588125" y="1657350"/>
          <a:ext cx="3492500" cy="6083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29845</xdr:rowOff>
    </xdr:from>
    <xdr:to xmlns:xdr="http://schemas.openxmlformats.org/drawingml/2006/spreadsheetDrawing">
      <xdr:col>66</xdr:col>
      <xdr:colOff>25400</xdr:colOff>
      <xdr:row>11</xdr:row>
      <xdr:rowOff>137160</xdr:rowOff>
    </xdr:to>
    <xdr:sp macro="" textlink="">
      <xdr:nvSpPr>
        <xdr:cNvPr id="18" name="角丸四角形 17"/>
        <xdr:cNvSpPr/>
      </xdr:nvSpPr>
      <xdr:spPr>
        <a:xfrm>
          <a:off x="10153650" y="861695"/>
          <a:ext cx="1397000" cy="10979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90170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2020"/>
          <a:ext cx="13335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17145</xdr:rowOff>
    </xdr:from>
    <xdr:to xmlns:xdr="http://schemas.openxmlformats.org/drawingml/2006/spreadsheetDrawing">
      <xdr:col>67</xdr:col>
      <xdr:colOff>31750</xdr:colOff>
      <xdr:row>8</xdr:row>
      <xdr:rowOff>94615</xdr:rowOff>
    </xdr:to>
    <xdr:sp macro="" textlink="">
      <xdr:nvSpPr>
        <xdr:cNvPr id="20" name="正方形/長方形 19"/>
        <xdr:cNvSpPr/>
      </xdr:nvSpPr>
      <xdr:spPr>
        <a:xfrm>
          <a:off x="10398125" y="1179195"/>
          <a:ext cx="13335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120015</xdr:rowOff>
    </xdr:to>
    <xdr:sp macro="" textlink="">
      <xdr:nvSpPr>
        <xdr:cNvPr id="21" name="正方形/長方形 20"/>
        <xdr:cNvSpPr/>
      </xdr:nvSpPr>
      <xdr:spPr>
        <a:xfrm>
          <a:off x="10398125" y="1497965"/>
          <a:ext cx="13335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36195</xdr:rowOff>
    </xdr:from>
    <xdr:to xmlns:xdr="http://schemas.openxmlformats.org/drawingml/2006/spreadsheetDrawing">
      <xdr:col>59</xdr:col>
      <xdr:colOff>127000</xdr:colOff>
      <xdr:row>6</xdr:row>
      <xdr:rowOff>36195</xdr:rowOff>
    </xdr:to>
    <xdr:cxnSp macro="">
      <xdr:nvCxnSpPr>
        <xdr:cNvPr id="22" name="直線コネクタ 21"/>
        <xdr:cNvCxnSpPr/>
      </xdr:nvCxnSpPr>
      <xdr:spPr>
        <a:xfrm flipH="1">
          <a:off x="10236200" y="103314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149225</xdr:rowOff>
    </xdr:from>
    <xdr:to xmlns:xdr="http://schemas.openxmlformats.org/drawingml/2006/spreadsheetDrawing">
      <xdr:col>59</xdr:col>
      <xdr:colOff>73025</xdr:colOff>
      <xdr:row>6</xdr:row>
      <xdr:rowOff>83820</xdr:rowOff>
    </xdr:to>
    <xdr:sp macro="" textlink="">
      <xdr:nvSpPr>
        <xdr:cNvPr id="23" name="楕円 22"/>
        <xdr:cNvSpPr/>
      </xdr:nvSpPr>
      <xdr:spPr>
        <a:xfrm>
          <a:off x="10290175" y="98107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76835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38885"/>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143510</xdr:rowOff>
    </xdr:from>
    <xdr:to xmlns:xdr="http://schemas.openxmlformats.org/drawingml/2006/spreadsheetDrawing">
      <xdr:col>59</xdr:col>
      <xdr:colOff>17780</xdr:colOff>
      <xdr:row>9</xdr:row>
      <xdr:rowOff>113030</xdr:rowOff>
    </xdr:to>
    <xdr:cxnSp macro="">
      <xdr:nvCxnSpPr>
        <xdr:cNvPr id="25" name="直線コネクタ 24"/>
        <xdr:cNvCxnSpPr/>
      </xdr:nvCxnSpPr>
      <xdr:spPr>
        <a:xfrm>
          <a:off x="10320655" y="147066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143510</xdr:rowOff>
    </xdr:from>
    <xdr:to xmlns:xdr="http://schemas.openxmlformats.org/drawingml/2006/spreadsheetDrawing">
      <xdr:col>59</xdr:col>
      <xdr:colOff>107950</xdr:colOff>
      <xdr:row>8</xdr:row>
      <xdr:rowOff>143510</xdr:rowOff>
    </xdr:to>
    <xdr:cxnSp macro="">
      <xdr:nvCxnSpPr>
        <xdr:cNvPr id="26" name="直線コネクタ 25"/>
        <xdr:cNvCxnSpPr/>
      </xdr:nvCxnSpPr>
      <xdr:spPr>
        <a:xfrm>
          <a:off x="10255250" y="14706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45085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243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17145</xdr:rowOff>
    </xdr:from>
    <xdr:to xmlns:xdr="http://schemas.openxmlformats.org/drawingml/2006/spreadsheetDrawing">
      <xdr:col>59</xdr:col>
      <xdr:colOff>107950</xdr:colOff>
      <xdr:row>11</xdr:row>
      <xdr:rowOff>17145</xdr:rowOff>
    </xdr:to>
    <xdr:cxnSp macro="">
      <xdr:nvCxnSpPr>
        <xdr:cNvPr id="28" name="直線コネクタ 27"/>
        <xdr:cNvCxnSpPr/>
      </xdr:nvCxnSpPr>
      <xdr:spPr>
        <a:xfrm>
          <a:off x="10255250" y="183959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106680</xdr:rowOff>
    </xdr:from>
    <xdr:ext cx="8896350" cy="243205"/>
    <xdr:sp macro="" textlink="">
      <xdr:nvSpPr>
        <xdr:cNvPr id="29" name="テキスト ボックス 28"/>
        <xdr:cNvSpPr txBox="1"/>
      </xdr:nvSpPr>
      <xdr:spPr>
        <a:xfrm>
          <a:off x="650875" y="2754630"/>
          <a:ext cx="889635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83820</xdr:rowOff>
    </xdr:from>
    <xdr:ext cx="6046470" cy="238125"/>
    <xdr:sp macro="" textlink="">
      <xdr:nvSpPr>
        <xdr:cNvPr id="30" name="テキスト ボックス 29"/>
        <xdr:cNvSpPr txBox="1"/>
      </xdr:nvSpPr>
      <xdr:spPr>
        <a:xfrm>
          <a:off x="650875" y="3061970"/>
          <a:ext cx="60464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59690</xdr:rowOff>
    </xdr:from>
    <xdr:ext cx="8231505" cy="242570"/>
    <xdr:sp macro="" textlink="">
      <xdr:nvSpPr>
        <xdr:cNvPr id="31" name="テキスト ボックス 30"/>
        <xdr:cNvSpPr txBox="1"/>
      </xdr:nvSpPr>
      <xdr:spPr>
        <a:xfrm>
          <a:off x="650875" y="3368040"/>
          <a:ext cx="82315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53340</xdr:rowOff>
    </xdr:from>
    <xdr:to xmlns:xdr="http://schemas.openxmlformats.org/drawingml/2006/spreadsheetDrawing">
      <xdr:col>28</xdr:col>
      <xdr:colOff>114300</xdr:colOff>
      <xdr:row>25</xdr:row>
      <xdr:rowOff>29845</xdr:rowOff>
    </xdr:to>
    <xdr:sp macro="" textlink="">
      <xdr:nvSpPr>
        <xdr:cNvPr id="32" name="正方形/長方形 31"/>
        <xdr:cNvSpPr/>
      </xdr:nvSpPr>
      <xdr:spPr>
        <a:xfrm>
          <a:off x="698500" y="3856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53340</xdr:rowOff>
    </xdr:from>
    <xdr:to xmlns:xdr="http://schemas.openxmlformats.org/drawingml/2006/spreadsheetDrawing">
      <xdr:col>12</xdr:col>
      <xdr:colOff>127000</xdr:colOff>
      <xdr:row>26</xdr:row>
      <xdr:rowOff>130810</xdr:rowOff>
    </xdr:to>
    <xdr:sp macro="" textlink="">
      <xdr:nvSpPr>
        <xdr:cNvPr id="33" name="正方形/長方形 32"/>
        <xdr:cNvSpPr/>
      </xdr:nvSpPr>
      <xdr:spPr>
        <a:xfrm>
          <a:off x="8255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83820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53340</xdr:rowOff>
    </xdr:from>
    <xdr:to xmlns:xdr="http://schemas.openxmlformats.org/drawingml/2006/spreadsheetDrawing">
      <xdr:col>18</xdr:col>
      <xdr:colOff>0</xdr:colOff>
      <xdr:row>26</xdr:row>
      <xdr:rowOff>130810</xdr:rowOff>
    </xdr:to>
    <xdr:sp macro="" textlink="">
      <xdr:nvSpPr>
        <xdr:cNvPr id="35" name="正方形/長方形 34"/>
        <xdr:cNvSpPr/>
      </xdr:nvSpPr>
      <xdr:spPr>
        <a:xfrm>
          <a:off x="17462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83820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53340</xdr:rowOff>
    </xdr:from>
    <xdr:to xmlns:xdr="http://schemas.openxmlformats.org/drawingml/2006/spreadsheetDrawing">
      <xdr:col>24</xdr:col>
      <xdr:colOff>0</xdr:colOff>
      <xdr:row>26</xdr:row>
      <xdr:rowOff>130810</xdr:rowOff>
    </xdr:to>
    <xdr:sp macro="" textlink="">
      <xdr:nvSpPr>
        <xdr:cNvPr id="37" name="正方形/長方形 36"/>
        <xdr:cNvSpPr/>
      </xdr:nvSpPr>
      <xdr:spPr>
        <a:xfrm>
          <a:off x="27940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26</xdr:row>
      <xdr:rowOff>83820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23495</xdr:rowOff>
    </xdr:from>
    <xdr:to xmlns:xdr="http://schemas.openxmlformats.org/drawingml/2006/spreadsheetDrawing">
      <xdr:col>28</xdr:col>
      <xdr:colOff>114300</xdr:colOff>
      <xdr:row>41</xdr:row>
      <xdr:rowOff>76835</xdr:rowOff>
    </xdr:to>
    <xdr:sp macro="" textlink="">
      <xdr:nvSpPr>
        <xdr:cNvPr id="39" name="正方形/長方形 38"/>
        <xdr:cNvSpPr/>
      </xdr:nvSpPr>
      <xdr:spPr>
        <a:xfrm>
          <a:off x="698500" y="4652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4805" cy="210820"/>
    <xdr:sp macro="" textlink="">
      <xdr:nvSpPr>
        <xdr:cNvPr id="40" name="テキスト ボックス 39"/>
        <xdr:cNvSpPr txBox="1"/>
      </xdr:nvSpPr>
      <xdr:spPr>
        <a:xfrm>
          <a:off x="676275" y="4469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76835</xdr:rowOff>
    </xdr:from>
    <xdr:to xmlns:xdr="http://schemas.openxmlformats.org/drawingml/2006/spreadsheetDrawing">
      <xdr:col>28</xdr:col>
      <xdr:colOff>114300</xdr:colOff>
      <xdr:row>41</xdr:row>
      <xdr:rowOff>76835</xdr:rowOff>
    </xdr:to>
    <xdr:cxnSp macro="">
      <xdr:nvCxnSpPr>
        <xdr:cNvPr id="41" name="直線コネクタ 40"/>
        <xdr:cNvCxnSpPr/>
      </xdr:nvCxnSpPr>
      <xdr:spPr>
        <a:xfrm>
          <a:off x="698500" y="6852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104775</xdr:rowOff>
    </xdr:from>
    <xdr:ext cx="530860" cy="238760"/>
    <xdr:sp macro="" textlink="">
      <xdr:nvSpPr>
        <xdr:cNvPr id="42" name="テキスト ボックス 41"/>
        <xdr:cNvSpPr txBox="1"/>
      </xdr:nvSpPr>
      <xdr:spPr>
        <a:xfrm>
          <a:off x="214630" y="67151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92710</xdr:rowOff>
    </xdr:from>
    <xdr:to xmlns:xdr="http://schemas.openxmlformats.org/drawingml/2006/spreadsheetDrawing">
      <xdr:col>28</xdr:col>
      <xdr:colOff>114300</xdr:colOff>
      <xdr:row>39</xdr:row>
      <xdr:rowOff>92710</xdr:rowOff>
    </xdr:to>
    <xdr:cxnSp macro="">
      <xdr:nvCxnSpPr>
        <xdr:cNvPr id="43" name="直線コネクタ 42"/>
        <xdr:cNvCxnSpPr/>
      </xdr:nvCxnSpPr>
      <xdr:spPr>
        <a:xfrm>
          <a:off x="698500" y="65379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121285</xdr:rowOff>
    </xdr:from>
    <xdr:ext cx="530860" cy="239395"/>
    <xdr:sp macro="" textlink="">
      <xdr:nvSpPr>
        <xdr:cNvPr id="44" name="テキスト ボックス 43"/>
        <xdr:cNvSpPr txBox="1"/>
      </xdr:nvSpPr>
      <xdr:spPr>
        <a:xfrm>
          <a:off x="214630" y="640143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107315</xdr:rowOff>
    </xdr:from>
    <xdr:to xmlns:xdr="http://schemas.openxmlformats.org/drawingml/2006/spreadsheetDrawing">
      <xdr:col>28</xdr:col>
      <xdr:colOff>114300</xdr:colOff>
      <xdr:row>37</xdr:row>
      <xdr:rowOff>107315</xdr:rowOff>
    </xdr:to>
    <xdr:cxnSp macro="">
      <xdr:nvCxnSpPr>
        <xdr:cNvPr id="45" name="直線コネクタ 44"/>
        <xdr:cNvCxnSpPr/>
      </xdr:nvCxnSpPr>
      <xdr:spPr>
        <a:xfrm>
          <a:off x="698500" y="622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135255</xdr:rowOff>
    </xdr:from>
    <xdr:ext cx="530860" cy="238125"/>
    <xdr:sp macro="" textlink="">
      <xdr:nvSpPr>
        <xdr:cNvPr id="46" name="テキスト ボックス 45"/>
        <xdr:cNvSpPr txBox="1"/>
      </xdr:nvSpPr>
      <xdr:spPr>
        <a:xfrm>
          <a:off x="214630" y="6085205"/>
          <a:ext cx="5308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124460</xdr:rowOff>
    </xdr:from>
    <xdr:to xmlns:xdr="http://schemas.openxmlformats.org/drawingml/2006/spreadsheetDrawing">
      <xdr:col>28</xdr:col>
      <xdr:colOff>114300</xdr:colOff>
      <xdr:row>35</xdr:row>
      <xdr:rowOff>124460</xdr:rowOff>
    </xdr:to>
    <xdr:cxnSp macro="">
      <xdr:nvCxnSpPr>
        <xdr:cNvPr id="47" name="直線コネクタ 46"/>
        <xdr:cNvCxnSpPr/>
      </xdr:nvCxnSpPr>
      <xdr:spPr>
        <a:xfrm>
          <a:off x="698500" y="5909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151130</xdr:rowOff>
    </xdr:from>
    <xdr:ext cx="595630" cy="240030"/>
    <xdr:sp macro="" textlink="">
      <xdr:nvSpPr>
        <xdr:cNvPr id="48" name="テキスト ボックス 47"/>
        <xdr:cNvSpPr txBox="1"/>
      </xdr:nvSpPr>
      <xdr:spPr>
        <a:xfrm>
          <a:off x="166370" y="577088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139065</xdr:rowOff>
    </xdr:from>
    <xdr:to xmlns:xdr="http://schemas.openxmlformats.org/drawingml/2006/spreadsheetDrawing">
      <xdr:col>28</xdr:col>
      <xdr:colOff>114300</xdr:colOff>
      <xdr:row>33</xdr:row>
      <xdr:rowOff>139065</xdr:rowOff>
    </xdr:to>
    <xdr:cxnSp macro="">
      <xdr:nvCxnSpPr>
        <xdr:cNvPr id="49" name="直線コネクタ 48"/>
        <xdr:cNvCxnSpPr/>
      </xdr:nvCxnSpPr>
      <xdr:spPr>
        <a:xfrm>
          <a:off x="698500" y="5593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5630" cy="242570"/>
    <xdr:sp macro="" textlink="">
      <xdr:nvSpPr>
        <xdr:cNvPr id="50" name="テキスト ボックス 49"/>
        <xdr:cNvSpPr txBox="1"/>
      </xdr:nvSpPr>
      <xdr:spPr>
        <a:xfrm>
          <a:off x="166370" y="5460365"/>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155575</xdr:rowOff>
    </xdr:from>
    <xdr:to xmlns:xdr="http://schemas.openxmlformats.org/drawingml/2006/spreadsheetDrawing">
      <xdr:col>28</xdr:col>
      <xdr:colOff>114300</xdr:colOff>
      <xdr:row>31</xdr:row>
      <xdr:rowOff>155575</xdr:rowOff>
    </xdr:to>
    <xdr:cxnSp macro="">
      <xdr:nvCxnSpPr>
        <xdr:cNvPr id="51" name="直線コネクタ 50"/>
        <xdr:cNvCxnSpPr/>
      </xdr:nvCxnSpPr>
      <xdr:spPr>
        <a:xfrm>
          <a:off x="698500" y="5280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20320</xdr:rowOff>
    </xdr:from>
    <xdr:ext cx="595630" cy="241935"/>
    <xdr:sp macro="" textlink="">
      <xdr:nvSpPr>
        <xdr:cNvPr id="52" name="テキスト ボックス 51"/>
        <xdr:cNvSpPr txBox="1"/>
      </xdr:nvSpPr>
      <xdr:spPr>
        <a:xfrm>
          <a:off x="166370" y="51447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6985</xdr:rowOff>
    </xdr:from>
    <xdr:to xmlns:xdr="http://schemas.openxmlformats.org/drawingml/2006/spreadsheetDrawing">
      <xdr:col>28</xdr:col>
      <xdr:colOff>114300</xdr:colOff>
      <xdr:row>30</xdr:row>
      <xdr:rowOff>6985</xdr:rowOff>
    </xdr:to>
    <xdr:cxnSp macro="">
      <xdr:nvCxnSpPr>
        <xdr:cNvPr id="53" name="直線コネクタ 52"/>
        <xdr:cNvCxnSpPr/>
      </xdr:nvCxnSpPr>
      <xdr:spPr>
        <a:xfrm>
          <a:off x="698500" y="4966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36195</xdr:rowOff>
    </xdr:from>
    <xdr:ext cx="595630" cy="243205"/>
    <xdr:sp macro="" textlink="">
      <xdr:nvSpPr>
        <xdr:cNvPr id="54" name="テキスト ボックス 53"/>
        <xdr:cNvSpPr txBox="1"/>
      </xdr:nvSpPr>
      <xdr:spPr>
        <a:xfrm>
          <a:off x="166370" y="483044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23495</xdr:rowOff>
    </xdr:from>
    <xdr:to xmlns:xdr="http://schemas.openxmlformats.org/drawingml/2006/spreadsheetDrawing">
      <xdr:col>28</xdr:col>
      <xdr:colOff>114300</xdr:colOff>
      <xdr:row>28</xdr:row>
      <xdr:rowOff>23495</xdr:rowOff>
    </xdr:to>
    <xdr:cxnSp macro="">
      <xdr:nvCxnSpPr>
        <xdr:cNvPr id="55" name="直線コネクタ 54"/>
        <xdr:cNvCxnSpPr/>
      </xdr:nvCxnSpPr>
      <xdr:spPr>
        <a:xfrm>
          <a:off x="698500" y="4652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50800</xdr:rowOff>
    </xdr:from>
    <xdr:ext cx="595630" cy="238760"/>
    <xdr:sp macro="" textlink="">
      <xdr:nvSpPr>
        <xdr:cNvPr id="56" name="テキスト ボックス 55"/>
        <xdr:cNvSpPr txBox="1"/>
      </xdr:nvSpPr>
      <xdr:spPr>
        <a:xfrm>
          <a:off x="166370" y="4514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23495</xdr:rowOff>
    </xdr:from>
    <xdr:to xmlns:xdr="http://schemas.openxmlformats.org/drawingml/2006/spreadsheetDrawing">
      <xdr:col>28</xdr:col>
      <xdr:colOff>114300</xdr:colOff>
      <xdr:row>41</xdr:row>
      <xdr:rowOff>76835</xdr:rowOff>
    </xdr:to>
    <xdr:sp macro="" textlink="">
      <xdr:nvSpPr>
        <xdr:cNvPr id="57" name="人件費グラフ枠"/>
        <xdr:cNvSpPr/>
      </xdr:nvSpPr>
      <xdr:spPr>
        <a:xfrm>
          <a:off x="698500" y="4652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48895</xdr:rowOff>
    </xdr:from>
    <xdr:to xmlns:xdr="http://schemas.openxmlformats.org/drawingml/2006/spreadsheetDrawing">
      <xdr:col>24</xdr:col>
      <xdr:colOff>62865</xdr:colOff>
      <xdr:row>39</xdr:row>
      <xdr:rowOff>38735</xdr:rowOff>
    </xdr:to>
    <xdr:cxnSp macro="">
      <xdr:nvCxnSpPr>
        <xdr:cNvPr id="58" name="直線コネクタ 57"/>
        <xdr:cNvCxnSpPr/>
      </xdr:nvCxnSpPr>
      <xdr:spPr>
        <a:xfrm flipV="1">
          <a:off x="4252595" y="5008245"/>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42545</xdr:rowOff>
    </xdr:from>
    <xdr:ext cx="534670" cy="243205"/>
    <xdr:sp macro="" textlink="">
      <xdr:nvSpPr>
        <xdr:cNvPr id="59" name="人件費最小値テキスト"/>
        <xdr:cNvSpPr txBox="1"/>
      </xdr:nvSpPr>
      <xdr:spPr>
        <a:xfrm>
          <a:off x="4305300" y="648779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38735</xdr:rowOff>
    </xdr:from>
    <xdr:to xmlns:xdr="http://schemas.openxmlformats.org/drawingml/2006/spreadsheetDrawing">
      <xdr:col>24</xdr:col>
      <xdr:colOff>152400</xdr:colOff>
      <xdr:row>39</xdr:row>
      <xdr:rowOff>38735</xdr:rowOff>
    </xdr:to>
    <xdr:cxnSp macro="">
      <xdr:nvCxnSpPr>
        <xdr:cNvPr id="60" name="直線コネクタ 59"/>
        <xdr:cNvCxnSpPr/>
      </xdr:nvCxnSpPr>
      <xdr:spPr>
        <a:xfrm>
          <a:off x="4181475" y="6483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158115</xdr:rowOff>
    </xdr:from>
    <xdr:ext cx="598805" cy="241300"/>
    <xdr:sp macro="" textlink="">
      <xdr:nvSpPr>
        <xdr:cNvPr id="61" name="人件費最大値テキスト"/>
        <xdr:cNvSpPr txBox="1"/>
      </xdr:nvSpPr>
      <xdr:spPr>
        <a:xfrm>
          <a:off x="4305300" y="4787265"/>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48895</xdr:rowOff>
    </xdr:from>
    <xdr:to xmlns:xdr="http://schemas.openxmlformats.org/drawingml/2006/spreadsheetDrawing">
      <xdr:col>24</xdr:col>
      <xdr:colOff>152400</xdr:colOff>
      <xdr:row>30</xdr:row>
      <xdr:rowOff>48895</xdr:rowOff>
    </xdr:to>
    <xdr:cxnSp macro="">
      <xdr:nvCxnSpPr>
        <xdr:cNvPr id="62" name="直線コネクタ 61"/>
        <xdr:cNvCxnSpPr/>
      </xdr:nvCxnSpPr>
      <xdr:spPr>
        <a:xfrm>
          <a:off x="4181475" y="5008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33</xdr:row>
      <xdr:rowOff>50165</xdr:rowOff>
    </xdr:from>
    <xdr:to xmlns:xdr="http://schemas.openxmlformats.org/drawingml/2006/spreadsheetDrawing">
      <xdr:col>24</xdr:col>
      <xdr:colOff>63500</xdr:colOff>
      <xdr:row>33</xdr:row>
      <xdr:rowOff>135255</xdr:rowOff>
    </xdr:to>
    <xdr:cxnSp macro="">
      <xdr:nvCxnSpPr>
        <xdr:cNvPr id="63" name="直線コネクタ 62"/>
        <xdr:cNvCxnSpPr/>
      </xdr:nvCxnSpPr>
      <xdr:spPr>
        <a:xfrm flipV="1">
          <a:off x="3489325" y="5504815"/>
          <a:ext cx="76517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128905</xdr:rowOff>
    </xdr:from>
    <xdr:ext cx="534670" cy="242570"/>
    <xdr:sp macro="" textlink="">
      <xdr:nvSpPr>
        <xdr:cNvPr id="64" name="人件費平均値テキスト"/>
        <xdr:cNvSpPr txBox="1"/>
      </xdr:nvSpPr>
      <xdr:spPr>
        <a:xfrm>
          <a:off x="4305300" y="5913755"/>
          <a:ext cx="53467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149860</xdr:rowOff>
    </xdr:from>
    <xdr:to xmlns:xdr="http://schemas.openxmlformats.org/drawingml/2006/spreadsheetDrawing">
      <xdr:col>24</xdr:col>
      <xdr:colOff>114300</xdr:colOff>
      <xdr:row>36</xdr:row>
      <xdr:rowOff>84455</xdr:rowOff>
    </xdr:to>
    <xdr:sp macro="" textlink="">
      <xdr:nvSpPr>
        <xdr:cNvPr id="65" name="フローチャート: 判断 64"/>
        <xdr:cNvSpPr/>
      </xdr:nvSpPr>
      <xdr:spPr>
        <a:xfrm>
          <a:off x="4203700" y="5934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135255</xdr:rowOff>
    </xdr:from>
    <xdr:to xmlns:xdr="http://schemas.openxmlformats.org/drawingml/2006/spreadsheetDrawing">
      <xdr:col>19</xdr:col>
      <xdr:colOff>171450</xdr:colOff>
      <xdr:row>35</xdr:row>
      <xdr:rowOff>13335</xdr:rowOff>
    </xdr:to>
    <xdr:cxnSp macro="">
      <xdr:nvCxnSpPr>
        <xdr:cNvPr id="66" name="直線コネクタ 65"/>
        <xdr:cNvCxnSpPr/>
      </xdr:nvCxnSpPr>
      <xdr:spPr>
        <a:xfrm flipV="1">
          <a:off x="2670175" y="5589905"/>
          <a:ext cx="81915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1270</xdr:rowOff>
    </xdr:from>
    <xdr:to xmlns:xdr="http://schemas.openxmlformats.org/drawingml/2006/spreadsheetDrawing">
      <xdr:col>20</xdr:col>
      <xdr:colOff>38100</xdr:colOff>
      <xdr:row>36</xdr:row>
      <xdr:rowOff>96520</xdr:rowOff>
    </xdr:to>
    <xdr:sp macro="" textlink="">
      <xdr:nvSpPr>
        <xdr:cNvPr id="67" name="フローチャート: 判断 66"/>
        <xdr:cNvSpPr/>
      </xdr:nvSpPr>
      <xdr:spPr>
        <a:xfrm>
          <a:off x="3444875" y="59512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88900</xdr:rowOff>
    </xdr:from>
    <xdr:ext cx="528955" cy="241935"/>
    <xdr:sp macro="" textlink="">
      <xdr:nvSpPr>
        <xdr:cNvPr id="68" name="テキスト ボックス 67"/>
        <xdr:cNvSpPr txBox="1"/>
      </xdr:nvSpPr>
      <xdr:spPr>
        <a:xfrm>
          <a:off x="3244215" y="6038850"/>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13335</xdr:rowOff>
    </xdr:from>
    <xdr:to xmlns:xdr="http://schemas.openxmlformats.org/drawingml/2006/spreadsheetDrawing">
      <xdr:col>15</xdr:col>
      <xdr:colOff>50800</xdr:colOff>
      <xdr:row>35</xdr:row>
      <xdr:rowOff>23495</xdr:rowOff>
    </xdr:to>
    <xdr:cxnSp macro="">
      <xdr:nvCxnSpPr>
        <xdr:cNvPr id="69" name="直線コネクタ 68"/>
        <xdr:cNvCxnSpPr/>
      </xdr:nvCxnSpPr>
      <xdr:spPr>
        <a:xfrm flipV="1">
          <a:off x="1860550" y="579818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116205</xdr:rowOff>
    </xdr:from>
    <xdr:to xmlns:xdr="http://schemas.openxmlformats.org/drawingml/2006/spreadsheetDrawing">
      <xdr:col>15</xdr:col>
      <xdr:colOff>101600</xdr:colOff>
      <xdr:row>37</xdr:row>
      <xdr:rowOff>50165</xdr:rowOff>
    </xdr:to>
    <xdr:sp macro="" textlink="">
      <xdr:nvSpPr>
        <xdr:cNvPr id="70" name="フローチャート: 判断 69"/>
        <xdr:cNvSpPr/>
      </xdr:nvSpPr>
      <xdr:spPr>
        <a:xfrm>
          <a:off x="2619375" y="6066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28955" cy="243205"/>
    <xdr:sp macro="" textlink="">
      <xdr:nvSpPr>
        <xdr:cNvPr id="71" name="テキスト ボックス 70"/>
        <xdr:cNvSpPr txBox="1"/>
      </xdr:nvSpPr>
      <xdr:spPr>
        <a:xfrm>
          <a:off x="2434590" y="615569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23495</xdr:rowOff>
    </xdr:from>
    <xdr:to xmlns:xdr="http://schemas.openxmlformats.org/drawingml/2006/spreadsheetDrawing">
      <xdr:col>10</xdr:col>
      <xdr:colOff>114300</xdr:colOff>
      <xdr:row>35</xdr:row>
      <xdr:rowOff>58420</xdr:rowOff>
    </xdr:to>
    <xdr:cxnSp macro="">
      <xdr:nvCxnSpPr>
        <xdr:cNvPr id="72" name="直線コネクタ 71"/>
        <xdr:cNvCxnSpPr/>
      </xdr:nvCxnSpPr>
      <xdr:spPr>
        <a:xfrm flipV="1">
          <a:off x="1044575" y="5808345"/>
          <a:ext cx="81597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6985</xdr:rowOff>
    </xdr:from>
    <xdr:to xmlns:xdr="http://schemas.openxmlformats.org/drawingml/2006/spreadsheetDrawing">
      <xdr:col>10</xdr:col>
      <xdr:colOff>165100</xdr:colOff>
      <xdr:row>37</xdr:row>
      <xdr:rowOff>103505</xdr:rowOff>
    </xdr:to>
    <xdr:sp macro="" textlink="">
      <xdr:nvSpPr>
        <xdr:cNvPr id="73" name="フローチャート: 判断 72"/>
        <xdr:cNvSpPr/>
      </xdr:nvSpPr>
      <xdr:spPr>
        <a:xfrm>
          <a:off x="1809750" y="61220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94615</xdr:rowOff>
    </xdr:from>
    <xdr:ext cx="534035" cy="242570"/>
    <xdr:sp macro="" textlink="">
      <xdr:nvSpPr>
        <xdr:cNvPr id="74" name="テキスト ボックス 73"/>
        <xdr:cNvSpPr txBox="1"/>
      </xdr:nvSpPr>
      <xdr:spPr>
        <a:xfrm>
          <a:off x="1609090" y="6209665"/>
          <a:ext cx="53403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23495</xdr:rowOff>
    </xdr:from>
    <xdr:to xmlns:xdr="http://schemas.openxmlformats.org/drawingml/2006/spreadsheetDrawing">
      <xdr:col>6</xdr:col>
      <xdr:colOff>38100</xdr:colOff>
      <xdr:row>37</xdr:row>
      <xdr:rowOff>120015</xdr:rowOff>
    </xdr:to>
    <xdr:sp macro="" textlink="">
      <xdr:nvSpPr>
        <xdr:cNvPr id="75" name="フローチャート: 判断 74"/>
        <xdr:cNvSpPr/>
      </xdr:nvSpPr>
      <xdr:spPr>
        <a:xfrm>
          <a:off x="1000125" y="6138545"/>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111125</xdr:rowOff>
    </xdr:from>
    <xdr:ext cx="528955" cy="243840"/>
    <xdr:sp macro="" textlink="">
      <xdr:nvSpPr>
        <xdr:cNvPr id="76" name="テキスト ボックス 75"/>
        <xdr:cNvSpPr txBox="1"/>
      </xdr:nvSpPr>
      <xdr:spPr>
        <a:xfrm>
          <a:off x="799465" y="6226175"/>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74295</xdr:rowOff>
    </xdr:from>
    <xdr:ext cx="762000" cy="243205"/>
    <xdr:sp macro="" textlink="">
      <xdr:nvSpPr>
        <xdr:cNvPr id="77" name="テキスト ボックス 76"/>
        <xdr:cNvSpPr txBox="1"/>
      </xdr:nvSpPr>
      <xdr:spPr>
        <a:xfrm>
          <a:off x="40798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74295</xdr:rowOff>
    </xdr:from>
    <xdr:ext cx="761365" cy="243205"/>
    <xdr:sp macro="" textlink="">
      <xdr:nvSpPr>
        <xdr:cNvPr id="78" name="テキスト ボックス 77"/>
        <xdr:cNvSpPr txBox="1"/>
      </xdr:nvSpPr>
      <xdr:spPr>
        <a:xfrm>
          <a:off x="331470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74295</xdr:rowOff>
    </xdr:from>
    <xdr:ext cx="756920" cy="243205"/>
    <xdr:sp macro="" textlink="">
      <xdr:nvSpPr>
        <xdr:cNvPr id="79" name="テキスト ボックス 78"/>
        <xdr:cNvSpPr txBox="1"/>
      </xdr:nvSpPr>
      <xdr:spPr>
        <a:xfrm>
          <a:off x="249555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74295</xdr:rowOff>
    </xdr:from>
    <xdr:ext cx="762000" cy="243205"/>
    <xdr:sp macro="" textlink="">
      <xdr:nvSpPr>
        <xdr:cNvPr id="80" name="テキスト ボックス 79"/>
        <xdr:cNvSpPr txBox="1"/>
      </xdr:nvSpPr>
      <xdr:spPr>
        <a:xfrm>
          <a:off x="168592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74295</xdr:rowOff>
    </xdr:from>
    <xdr:ext cx="761365" cy="243205"/>
    <xdr:sp macro="" textlink="">
      <xdr:nvSpPr>
        <xdr:cNvPr id="81" name="テキスト ボックス 80"/>
        <xdr:cNvSpPr txBox="1"/>
      </xdr:nvSpPr>
      <xdr:spPr>
        <a:xfrm>
          <a:off x="86995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3175</xdr:rowOff>
    </xdr:from>
    <xdr:to xmlns:xdr="http://schemas.openxmlformats.org/drawingml/2006/spreadsheetDrawing">
      <xdr:col>24</xdr:col>
      <xdr:colOff>114300</xdr:colOff>
      <xdr:row>33</xdr:row>
      <xdr:rowOff>99060</xdr:rowOff>
    </xdr:to>
    <xdr:sp macro="" textlink="">
      <xdr:nvSpPr>
        <xdr:cNvPr id="82" name="楕円 81"/>
        <xdr:cNvSpPr/>
      </xdr:nvSpPr>
      <xdr:spPr>
        <a:xfrm>
          <a:off x="4203700" y="54578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24130</xdr:rowOff>
    </xdr:from>
    <xdr:ext cx="598805" cy="243205"/>
    <xdr:sp macro="" textlink="">
      <xdr:nvSpPr>
        <xdr:cNvPr id="83" name="人件費該当値テキスト"/>
        <xdr:cNvSpPr txBox="1"/>
      </xdr:nvSpPr>
      <xdr:spPr>
        <a:xfrm>
          <a:off x="4305300" y="5313680"/>
          <a:ext cx="59880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86995</xdr:rowOff>
    </xdr:from>
    <xdr:to xmlns:xdr="http://schemas.openxmlformats.org/drawingml/2006/spreadsheetDrawing">
      <xdr:col>20</xdr:col>
      <xdr:colOff>38100</xdr:colOff>
      <xdr:row>34</xdr:row>
      <xdr:rowOff>20320</xdr:rowOff>
    </xdr:to>
    <xdr:sp macro="" textlink="">
      <xdr:nvSpPr>
        <xdr:cNvPr id="84" name="楕円 83"/>
        <xdr:cNvSpPr/>
      </xdr:nvSpPr>
      <xdr:spPr>
        <a:xfrm>
          <a:off x="3444875" y="55416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36830</xdr:rowOff>
    </xdr:from>
    <xdr:ext cx="593725" cy="243205"/>
    <xdr:sp macro="" textlink="">
      <xdr:nvSpPr>
        <xdr:cNvPr id="85" name="テキスト ボックス 84"/>
        <xdr:cNvSpPr txBox="1"/>
      </xdr:nvSpPr>
      <xdr:spPr>
        <a:xfrm>
          <a:off x="3211830" y="5326380"/>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126365</xdr:rowOff>
    </xdr:from>
    <xdr:to xmlns:xdr="http://schemas.openxmlformats.org/drawingml/2006/spreadsheetDrawing">
      <xdr:col>15</xdr:col>
      <xdr:colOff>101600</xdr:colOff>
      <xdr:row>35</xdr:row>
      <xdr:rowOff>60325</xdr:rowOff>
    </xdr:to>
    <xdr:sp macro="" textlink="">
      <xdr:nvSpPr>
        <xdr:cNvPr id="86" name="楕円 85"/>
        <xdr:cNvSpPr/>
      </xdr:nvSpPr>
      <xdr:spPr>
        <a:xfrm>
          <a:off x="2619375" y="574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75565</xdr:rowOff>
    </xdr:from>
    <xdr:ext cx="593725" cy="243205"/>
    <xdr:sp macro="" textlink="">
      <xdr:nvSpPr>
        <xdr:cNvPr id="87" name="テキスト ボックス 86"/>
        <xdr:cNvSpPr txBox="1"/>
      </xdr:nvSpPr>
      <xdr:spPr>
        <a:xfrm>
          <a:off x="2402205" y="5530215"/>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137160</xdr:rowOff>
    </xdr:from>
    <xdr:to xmlns:xdr="http://schemas.openxmlformats.org/drawingml/2006/spreadsheetDrawing">
      <xdr:col>10</xdr:col>
      <xdr:colOff>165100</xdr:colOff>
      <xdr:row>35</xdr:row>
      <xdr:rowOff>71120</xdr:rowOff>
    </xdr:to>
    <xdr:sp macro="" textlink="">
      <xdr:nvSpPr>
        <xdr:cNvPr id="88" name="楕円 87"/>
        <xdr:cNvSpPr/>
      </xdr:nvSpPr>
      <xdr:spPr>
        <a:xfrm>
          <a:off x="1809750" y="5756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87630</xdr:rowOff>
    </xdr:from>
    <xdr:ext cx="593725" cy="239395"/>
    <xdr:sp macro="" textlink="">
      <xdr:nvSpPr>
        <xdr:cNvPr id="89" name="テキスト ボックス 88"/>
        <xdr:cNvSpPr txBox="1"/>
      </xdr:nvSpPr>
      <xdr:spPr>
        <a:xfrm>
          <a:off x="1576705" y="5542280"/>
          <a:ext cx="5937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10160</xdr:rowOff>
    </xdr:from>
    <xdr:to xmlns:xdr="http://schemas.openxmlformats.org/drawingml/2006/spreadsheetDrawing">
      <xdr:col>6</xdr:col>
      <xdr:colOff>38100</xdr:colOff>
      <xdr:row>35</xdr:row>
      <xdr:rowOff>104775</xdr:rowOff>
    </xdr:to>
    <xdr:sp macro="" textlink="">
      <xdr:nvSpPr>
        <xdr:cNvPr id="90" name="楕円 89"/>
        <xdr:cNvSpPr/>
      </xdr:nvSpPr>
      <xdr:spPr>
        <a:xfrm>
          <a:off x="1000125" y="579501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121920</xdr:rowOff>
    </xdr:from>
    <xdr:ext cx="593725" cy="239395"/>
    <xdr:sp macro="" textlink="">
      <xdr:nvSpPr>
        <xdr:cNvPr id="91" name="テキスト ボックス 90"/>
        <xdr:cNvSpPr txBox="1"/>
      </xdr:nvSpPr>
      <xdr:spPr>
        <a:xfrm>
          <a:off x="767080" y="5576570"/>
          <a:ext cx="5937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53340</xdr:rowOff>
    </xdr:from>
    <xdr:to xmlns:xdr="http://schemas.openxmlformats.org/drawingml/2006/spreadsheetDrawing">
      <xdr:col>28</xdr:col>
      <xdr:colOff>114300</xdr:colOff>
      <xdr:row>45</xdr:row>
      <xdr:rowOff>29845</xdr:rowOff>
    </xdr:to>
    <xdr:sp macro="" textlink="">
      <xdr:nvSpPr>
        <xdr:cNvPr id="92" name="正方形/長方形 91"/>
        <xdr:cNvSpPr/>
      </xdr:nvSpPr>
      <xdr:spPr>
        <a:xfrm>
          <a:off x="698500" y="7158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53340</xdr:rowOff>
    </xdr:from>
    <xdr:to xmlns:xdr="http://schemas.openxmlformats.org/drawingml/2006/spreadsheetDrawing">
      <xdr:col>12</xdr:col>
      <xdr:colOff>127000</xdr:colOff>
      <xdr:row>46</xdr:row>
      <xdr:rowOff>130810</xdr:rowOff>
    </xdr:to>
    <xdr:sp macro="" textlink="">
      <xdr:nvSpPr>
        <xdr:cNvPr id="93" name="正方形/長方形 92"/>
        <xdr:cNvSpPr/>
      </xdr:nvSpPr>
      <xdr:spPr>
        <a:xfrm>
          <a:off x="8255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83820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255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53340</xdr:rowOff>
    </xdr:from>
    <xdr:to xmlns:xdr="http://schemas.openxmlformats.org/drawingml/2006/spreadsheetDrawing">
      <xdr:col>18</xdr:col>
      <xdr:colOff>0</xdr:colOff>
      <xdr:row>46</xdr:row>
      <xdr:rowOff>130810</xdr:rowOff>
    </xdr:to>
    <xdr:sp macro="" textlink="">
      <xdr:nvSpPr>
        <xdr:cNvPr id="95" name="正方形/長方形 94"/>
        <xdr:cNvSpPr/>
      </xdr:nvSpPr>
      <xdr:spPr>
        <a:xfrm>
          <a:off x="17462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83820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462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53340</xdr:rowOff>
    </xdr:from>
    <xdr:to xmlns:xdr="http://schemas.openxmlformats.org/drawingml/2006/spreadsheetDrawing">
      <xdr:col>24</xdr:col>
      <xdr:colOff>0</xdr:colOff>
      <xdr:row>46</xdr:row>
      <xdr:rowOff>130810</xdr:rowOff>
    </xdr:to>
    <xdr:sp macro="" textlink="">
      <xdr:nvSpPr>
        <xdr:cNvPr id="97" name="正方形/長方形 96"/>
        <xdr:cNvSpPr/>
      </xdr:nvSpPr>
      <xdr:spPr>
        <a:xfrm>
          <a:off x="27940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46</xdr:row>
      <xdr:rowOff>83820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940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23495</xdr:rowOff>
    </xdr:from>
    <xdr:to xmlns:xdr="http://schemas.openxmlformats.org/drawingml/2006/spreadsheetDrawing">
      <xdr:col>28</xdr:col>
      <xdr:colOff>114300</xdr:colOff>
      <xdr:row>61</xdr:row>
      <xdr:rowOff>76835</xdr:rowOff>
    </xdr:to>
    <xdr:sp macro="" textlink="">
      <xdr:nvSpPr>
        <xdr:cNvPr id="99" name="正方形/長方形 98"/>
        <xdr:cNvSpPr/>
      </xdr:nvSpPr>
      <xdr:spPr>
        <a:xfrm>
          <a:off x="698500" y="7954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4805" cy="210820"/>
    <xdr:sp macro="" textlink="">
      <xdr:nvSpPr>
        <xdr:cNvPr id="100" name="テキスト ボックス 99"/>
        <xdr:cNvSpPr txBox="1"/>
      </xdr:nvSpPr>
      <xdr:spPr>
        <a:xfrm>
          <a:off x="676275" y="7771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76835</xdr:rowOff>
    </xdr:from>
    <xdr:to xmlns:xdr="http://schemas.openxmlformats.org/drawingml/2006/spreadsheetDrawing">
      <xdr:col>28</xdr:col>
      <xdr:colOff>114300</xdr:colOff>
      <xdr:row>61</xdr:row>
      <xdr:rowOff>76835</xdr:rowOff>
    </xdr:to>
    <xdr:cxnSp macro="">
      <xdr:nvCxnSpPr>
        <xdr:cNvPr id="101" name="直線コネクタ 100"/>
        <xdr:cNvCxnSpPr/>
      </xdr:nvCxnSpPr>
      <xdr:spPr>
        <a:xfrm>
          <a:off x="698500" y="10154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104775</xdr:rowOff>
    </xdr:from>
    <xdr:ext cx="530860" cy="238760"/>
    <xdr:sp macro="" textlink="">
      <xdr:nvSpPr>
        <xdr:cNvPr id="102" name="テキスト ボックス 101"/>
        <xdr:cNvSpPr txBox="1"/>
      </xdr:nvSpPr>
      <xdr:spPr>
        <a:xfrm>
          <a:off x="214630" y="100171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40640</xdr:rowOff>
    </xdr:from>
    <xdr:to xmlns:xdr="http://schemas.openxmlformats.org/drawingml/2006/spreadsheetDrawing">
      <xdr:col>28</xdr:col>
      <xdr:colOff>114300</xdr:colOff>
      <xdr:row>59</xdr:row>
      <xdr:rowOff>40640</xdr:rowOff>
    </xdr:to>
    <xdr:cxnSp macro="">
      <xdr:nvCxnSpPr>
        <xdr:cNvPr id="103" name="直線コネクタ 102"/>
        <xdr:cNvCxnSpPr/>
      </xdr:nvCxnSpPr>
      <xdr:spPr>
        <a:xfrm>
          <a:off x="698500" y="9787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69850</xdr:rowOff>
    </xdr:from>
    <xdr:ext cx="530860" cy="239395"/>
    <xdr:sp macro="" textlink="">
      <xdr:nvSpPr>
        <xdr:cNvPr id="104" name="テキスト ボックス 103"/>
        <xdr:cNvSpPr txBox="1"/>
      </xdr:nvSpPr>
      <xdr:spPr>
        <a:xfrm>
          <a:off x="214630" y="9652000"/>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5" name="直線コネクタ 104"/>
        <xdr:cNvCxnSpPr/>
      </xdr:nvCxnSpPr>
      <xdr:spPr>
        <a:xfrm>
          <a:off x="6985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33655</xdr:rowOff>
    </xdr:from>
    <xdr:ext cx="530860" cy="240030"/>
    <xdr:sp macro="" textlink="">
      <xdr:nvSpPr>
        <xdr:cNvPr id="106" name="テキスト ボックス 105"/>
        <xdr:cNvSpPr txBox="1"/>
      </xdr:nvSpPr>
      <xdr:spPr>
        <a:xfrm>
          <a:off x="214630" y="9285605"/>
          <a:ext cx="530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130810</xdr:rowOff>
    </xdr:from>
    <xdr:to xmlns:xdr="http://schemas.openxmlformats.org/drawingml/2006/spreadsheetDrawing">
      <xdr:col>28</xdr:col>
      <xdr:colOff>114300</xdr:colOff>
      <xdr:row>54</xdr:row>
      <xdr:rowOff>130810</xdr:rowOff>
    </xdr:to>
    <xdr:cxnSp macro="">
      <xdr:nvCxnSpPr>
        <xdr:cNvPr id="107" name="直線コネクタ 106"/>
        <xdr:cNvCxnSpPr/>
      </xdr:nvCxnSpPr>
      <xdr:spPr>
        <a:xfrm>
          <a:off x="698500" y="9052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158115</xdr:rowOff>
    </xdr:from>
    <xdr:ext cx="595630" cy="241300"/>
    <xdr:sp macro="" textlink="">
      <xdr:nvSpPr>
        <xdr:cNvPr id="108" name="テキスト ボックス 107"/>
        <xdr:cNvSpPr txBox="1"/>
      </xdr:nvSpPr>
      <xdr:spPr>
        <a:xfrm>
          <a:off x="166370" y="89147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94615</xdr:rowOff>
    </xdr:from>
    <xdr:to xmlns:xdr="http://schemas.openxmlformats.org/drawingml/2006/spreadsheetDrawing">
      <xdr:col>28</xdr:col>
      <xdr:colOff>114300</xdr:colOff>
      <xdr:row>52</xdr:row>
      <xdr:rowOff>94615</xdr:rowOff>
    </xdr:to>
    <xdr:cxnSp macro="">
      <xdr:nvCxnSpPr>
        <xdr:cNvPr id="109" name="直線コネクタ 108"/>
        <xdr:cNvCxnSpPr/>
      </xdr:nvCxnSpPr>
      <xdr:spPr>
        <a:xfrm>
          <a:off x="698500" y="8686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123825</xdr:rowOff>
    </xdr:from>
    <xdr:ext cx="595630" cy="241935"/>
    <xdr:sp macro="" textlink="">
      <xdr:nvSpPr>
        <xdr:cNvPr id="110" name="テキスト ボックス 109"/>
        <xdr:cNvSpPr txBox="1"/>
      </xdr:nvSpPr>
      <xdr:spPr>
        <a:xfrm>
          <a:off x="166370" y="85502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59690</xdr:rowOff>
    </xdr:from>
    <xdr:to xmlns:xdr="http://schemas.openxmlformats.org/drawingml/2006/spreadsheetDrawing">
      <xdr:col>28</xdr:col>
      <xdr:colOff>114300</xdr:colOff>
      <xdr:row>50</xdr:row>
      <xdr:rowOff>59690</xdr:rowOff>
    </xdr:to>
    <xdr:cxnSp macro="">
      <xdr:nvCxnSpPr>
        <xdr:cNvPr id="111" name="直線コネクタ 110"/>
        <xdr:cNvCxnSpPr/>
      </xdr:nvCxnSpPr>
      <xdr:spPr>
        <a:xfrm>
          <a:off x="698500" y="83210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87630</xdr:rowOff>
    </xdr:from>
    <xdr:ext cx="595630" cy="239395"/>
    <xdr:sp macro="" textlink="">
      <xdr:nvSpPr>
        <xdr:cNvPr id="112" name="テキスト ボックス 111"/>
        <xdr:cNvSpPr txBox="1"/>
      </xdr:nvSpPr>
      <xdr:spPr>
        <a:xfrm>
          <a:off x="166370" y="81838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23495</xdr:rowOff>
    </xdr:from>
    <xdr:to xmlns:xdr="http://schemas.openxmlformats.org/drawingml/2006/spreadsheetDrawing">
      <xdr:col>28</xdr:col>
      <xdr:colOff>114300</xdr:colOff>
      <xdr:row>48</xdr:row>
      <xdr:rowOff>23495</xdr:rowOff>
    </xdr:to>
    <xdr:cxnSp macro="">
      <xdr:nvCxnSpPr>
        <xdr:cNvPr id="113" name="直線コネクタ 112"/>
        <xdr:cNvCxnSpPr/>
      </xdr:nvCxnSpPr>
      <xdr:spPr>
        <a:xfrm>
          <a:off x="698500" y="7954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50800</xdr:rowOff>
    </xdr:from>
    <xdr:ext cx="595630" cy="238760"/>
    <xdr:sp macro="" textlink="">
      <xdr:nvSpPr>
        <xdr:cNvPr id="114" name="テキスト ボックス 113"/>
        <xdr:cNvSpPr txBox="1"/>
      </xdr:nvSpPr>
      <xdr:spPr>
        <a:xfrm>
          <a:off x="166370" y="7816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23495</xdr:rowOff>
    </xdr:from>
    <xdr:to xmlns:xdr="http://schemas.openxmlformats.org/drawingml/2006/spreadsheetDrawing">
      <xdr:col>28</xdr:col>
      <xdr:colOff>114300</xdr:colOff>
      <xdr:row>61</xdr:row>
      <xdr:rowOff>76835</xdr:rowOff>
    </xdr:to>
    <xdr:sp macro="" textlink="">
      <xdr:nvSpPr>
        <xdr:cNvPr id="115" name="物件費グラフ枠"/>
        <xdr:cNvSpPr/>
      </xdr:nvSpPr>
      <xdr:spPr>
        <a:xfrm>
          <a:off x="698500" y="7954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51435</xdr:rowOff>
    </xdr:from>
    <xdr:to xmlns:xdr="http://schemas.openxmlformats.org/drawingml/2006/spreadsheetDrawing">
      <xdr:col>24</xdr:col>
      <xdr:colOff>62865</xdr:colOff>
      <xdr:row>59</xdr:row>
      <xdr:rowOff>22225</xdr:rowOff>
    </xdr:to>
    <xdr:cxnSp macro="">
      <xdr:nvCxnSpPr>
        <xdr:cNvPr id="116" name="直線コネクタ 115"/>
        <xdr:cNvCxnSpPr/>
      </xdr:nvCxnSpPr>
      <xdr:spPr>
        <a:xfrm flipV="1">
          <a:off x="4252595" y="847788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26035</xdr:rowOff>
    </xdr:from>
    <xdr:ext cx="534670" cy="243205"/>
    <xdr:sp macro="" textlink="">
      <xdr:nvSpPr>
        <xdr:cNvPr id="117" name="物件費最小値テキスト"/>
        <xdr:cNvSpPr txBox="1"/>
      </xdr:nvSpPr>
      <xdr:spPr>
        <a:xfrm>
          <a:off x="4305300" y="977328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22225</xdr:rowOff>
    </xdr:from>
    <xdr:to xmlns:xdr="http://schemas.openxmlformats.org/drawingml/2006/spreadsheetDrawing">
      <xdr:col>24</xdr:col>
      <xdr:colOff>152400</xdr:colOff>
      <xdr:row>59</xdr:row>
      <xdr:rowOff>22225</xdr:rowOff>
    </xdr:to>
    <xdr:cxnSp macro="">
      <xdr:nvCxnSpPr>
        <xdr:cNvPr id="118" name="直線コネクタ 117"/>
        <xdr:cNvCxnSpPr/>
      </xdr:nvCxnSpPr>
      <xdr:spPr>
        <a:xfrm>
          <a:off x="4181475" y="9769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1905</xdr:rowOff>
    </xdr:from>
    <xdr:ext cx="598805" cy="243205"/>
    <xdr:sp macro="" textlink="">
      <xdr:nvSpPr>
        <xdr:cNvPr id="119" name="物件費最大値テキスト"/>
        <xdr:cNvSpPr txBox="1"/>
      </xdr:nvSpPr>
      <xdr:spPr>
        <a:xfrm>
          <a:off x="4305300" y="8263255"/>
          <a:ext cx="59880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51435</xdr:rowOff>
    </xdr:from>
    <xdr:to xmlns:xdr="http://schemas.openxmlformats.org/drawingml/2006/spreadsheetDrawing">
      <xdr:col>24</xdr:col>
      <xdr:colOff>152400</xdr:colOff>
      <xdr:row>51</xdr:row>
      <xdr:rowOff>51435</xdr:rowOff>
    </xdr:to>
    <xdr:cxnSp macro="">
      <xdr:nvCxnSpPr>
        <xdr:cNvPr id="120" name="直線コネクタ 119"/>
        <xdr:cNvCxnSpPr/>
      </xdr:nvCxnSpPr>
      <xdr:spPr>
        <a:xfrm>
          <a:off x="4181475" y="8477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29845</xdr:rowOff>
    </xdr:from>
    <xdr:to xmlns:xdr="http://schemas.openxmlformats.org/drawingml/2006/spreadsheetDrawing">
      <xdr:col>24</xdr:col>
      <xdr:colOff>63500</xdr:colOff>
      <xdr:row>57</xdr:row>
      <xdr:rowOff>135255</xdr:rowOff>
    </xdr:to>
    <xdr:cxnSp macro="">
      <xdr:nvCxnSpPr>
        <xdr:cNvPr id="121" name="直線コネクタ 120"/>
        <xdr:cNvCxnSpPr/>
      </xdr:nvCxnSpPr>
      <xdr:spPr>
        <a:xfrm flipV="1">
          <a:off x="3489325" y="9446895"/>
          <a:ext cx="76517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107950</xdr:rowOff>
    </xdr:from>
    <xdr:ext cx="534670" cy="243205"/>
    <xdr:sp macro="" textlink="">
      <xdr:nvSpPr>
        <xdr:cNvPr id="122" name="物件費平均値テキスト"/>
        <xdr:cNvSpPr txBox="1"/>
      </xdr:nvSpPr>
      <xdr:spPr>
        <a:xfrm>
          <a:off x="4305300" y="9194800"/>
          <a:ext cx="53467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87630</xdr:rowOff>
    </xdr:from>
    <xdr:to xmlns:xdr="http://schemas.openxmlformats.org/drawingml/2006/spreadsheetDrawing">
      <xdr:col>24</xdr:col>
      <xdr:colOff>114300</xdr:colOff>
      <xdr:row>57</xdr:row>
      <xdr:rowOff>20955</xdr:rowOff>
    </xdr:to>
    <xdr:sp macro="" textlink="">
      <xdr:nvSpPr>
        <xdr:cNvPr id="123" name="フローチャート: 判断 122"/>
        <xdr:cNvSpPr/>
      </xdr:nvSpPr>
      <xdr:spPr>
        <a:xfrm>
          <a:off x="4203700" y="93395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73660</xdr:rowOff>
    </xdr:from>
    <xdr:to xmlns:xdr="http://schemas.openxmlformats.org/drawingml/2006/spreadsheetDrawing">
      <xdr:col>19</xdr:col>
      <xdr:colOff>171450</xdr:colOff>
      <xdr:row>57</xdr:row>
      <xdr:rowOff>135255</xdr:rowOff>
    </xdr:to>
    <xdr:cxnSp macro="">
      <xdr:nvCxnSpPr>
        <xdr:cNvPr id="124" name="直線コネクタ 123"/>
        <xdr:cNvCxnSpPr/>
      </xdr:nvCxnSpPr>
      <xdr:spPr>
        <a:xfrm>
          <a:off x="2670175" y="9490710"/>
          <a:ext cx="8191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133985</xdr:rowOff>
    </xdr:from>
    <xdr:to xmlns:xdr="http://schemas.openxmlformats.org/drawingml/2006/spreadsheetDrawing">
      <xdr:col>20</xdr:col>
      <xdr:colOff>38100</xdr:colOff>
      <xdr:row>57</xdr:row>
      <xdr:rowOff>68580</xdr:rowOff>
    </xdr:to>
    <xdr:sp macro="" textlink="">
      <xdr:nvSpPr>
        <xdr:cNvPr id="125" name="フローチャート: 判断 124"/>
        <xdr:cNvSpPr/>
      </xdr:nvSpPr>
      <xdr:spPr>
        <a:xfrm>
          <a:off x="3444875" y="938593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83820</xdr:rowOff>
    </xdr:from>
    <xdr:ext cx="528955" cy="238125"/>
    <xdr:sp macro="" textlink="">
      <xdr:nvSpPr>
        <xdr:cNvPr id="126" name="テキスト ボックス 125"/>
        <xdr:cNvSpPr txBox="1"/>
      </xdr:nvSpPr>
      <xdr:spPr>
        <a:xfrm>
          <a:off x="3244215" y="9170670"/>
          <a:ext cx="5289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132715</xdr:rowOff>
    </xdr:from>
    <xdr:to xmlns:xdr="http://schemas.openxmlformats.org/drawingml/2006/spreadsheetDrawing">
      <xdr:col>15</xdr:col>
      <xdr:colOff>50800</xdr:colOff>
      <xdr:row>57</xdr:row>
      <xdr:rowOff>73660</xdr:rowOff>
    </xdr:to>
    <xdr:cxnSp macro="">
      <xdr:nvCxnSpPr>
        <xdr:cNvPr id="127" name="直線コネクタ 126"/>
        <xdr:cNvCxnSpPr/>
      </xdr:nvCxnSpPr>
      <xdr:spPr>
        <a:xfrm>
          <a:off x="1860550" y="9384665"/>
          <a:ext cx="8096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154305</xdr:rowOff>
    </xdr:from>
    <xdr:to xmlns:xdr="http://schemas.openxmlformats.org/drawingml/2006/spreadsheetDrawing">
      <xdr:col>15</xdr:col>
      <xdr:colOff>101600</xdr:colOff>
      <xdr:row>57</xdr:row>
      <xdr:rowOff>88265</xdr:rowOff>
    </xdr:to>
    <xdr:sp macro="" textlink="">
      <xdr:nvSpPr>
        <xdr:cNvPr id="128" name="フローチャート: 判断 127"/>
        <xdr:cNvSpPr/>
      </xdr:nvSpPr>
      <xdr:spPr>
        <a:xfrm>
          <a:off x="2619375" y="9406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102870</xdr:rowOff>
    </xdr:from>
    <xdr:ext cx="528955" cy="238760"/>
    <xdr:sp macro="" textlink="">
      <xdr:nvSpPr>
        <xdr:cNvPr id="129" name="テキスト ボックス 128"/>
        <xdr:cNvSpPr txBox="1"/>
      </xdr:nvSpPr>
      <xdr:spPr>
        <a:xfrm>
          <a:off x="2434590" y="9189720"/>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56</xdr:row>
      <xdr:rowOff>132715</xdr:rowOff>
    </xdr:from>
    <xdr:to xmlns:xdr="http://schemas.openxmlformats.org/drawingml/2006/spreadsheetDrawing">
      <xdr:col>10</xdr:col>
      <xdr:colOff>114300</xdr:colOff>
      <xdr:row>58</xdr:row>
      <xdr:rowOff>70485</xdr:rowOff>
    </xdr:to>
    <xdr:cxnSp macro="">
      <xdr:nvCxnSpPr>
        <xdr:cNvPr id="130" name="直線コネクタ 129"/>
        <xdr:cNvCxnSpPr/>
      </xdr:nvCxnSpPr>
      <xdr:spPr>
        <a:xfrm flipV="1">
          <a:off x="1044575" y="9384665"/>
          <a:ext cx="815975"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60960</xdr:rowOff>
    </xdr:from>
    <xdr:to xmlns:xdr="http://schemas.openxmlformats.org/drawingml/2006/spreadsheetDrawing">
      <xdr:col>10</xdr:col>
      <xdr:colOff>165100</xdr:colOff>
      <xdr:row>57</xdr:row>
      <xdr:rowOff>156845</xdr:rowOff>
    </xdr:to>
    <xdr:sp macro="" textlink="">
      <xdr:nvSpPr>
        <xdr:cNvPr id="131" name="フローチャート: 判断 130"/>
        <xdr:cNvSpPr/>
      </xdr:nvSpPr>
      <xdr:spPr>
        <a:xfrm>
          <a:off x="1809750" y="94780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147955</xdr:rowOff>
    </xdr:from>
    <xdr:ext cx="534035" cy="243205"/>
    <xdr:sp macro="" textlink="">
      <xdr:nvSpPr>
        <xdr:cNvPr id="132" name="テキスト ボックス 131"/>
        <xdr:cNvSpPr txBox="1"/>
      </xdr:nvSpPr>
      <xdr:spPr>
        <a:xfrm>
          <a:off x="1609090" y="9565005"/>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157480</xdr:rowOff>
    </xdr:from>
    <xdr:to xmlns:xdr="http://schemas.openxmlformats.org/drawingml/2006/spreadsheetDrawing">
      <xdr:col>6</xdr:col>
      <xdr:colOff>38100</xdr:colOff>
      <xdr:row>58</xdr:row>
      <xdr:rowOff>92075</xdr:rowOff>
    </xdr:to>
    <xdr:sp macro="" textlink="">
      <xdr:nvSpPr>
        <xdr:cNvPr id="133" name="フローチャート: 判断 132"/>
        <xdr:cNvSpPr/>
      </xdr:nvSpPr>
      <xdr:spPr>
        <a:xfrm>
          <a:off x="1000125" y="957453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107315</xdr:rowOff>
    </xdr:from>
    <xdr:ext cx="528955" cy="243205"/>
    <xdr:sp macro="" textlink="">
      <xdr:nvSpPr>
        <xdr:cNvPr id="134" name="テキスト ボックス 133"/>
        <xdr:cNvSpPr txBox="1"/>
      </xdr:nvSpPr>
      <xdr:spPr>
        <a:xfrm>
          <a:off x="799465" y="9359265"/>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74295</xdr:rowOff>
    </xdr:from>
    <xdr:ext cx="762000" cy="243205"/>
    <xdr:sp macro="" textlink="">
      <xdr:nvSpPr>
        <xdr:cNvPr id="135" name="テキスト ボックス 134"/>
        <xdr:cNvSpPr txBox="1"/>
      </xdr:nvSpPr>
      <xdr:spPr>
        <a:xfrm>
          <a:off x="40798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74295</xdr:rowOff>
    </xdr:from>
    <xdr:ext cx="761365" cy="243205"/>
    <xdr:sp macro="" textlink="">
      <xdr:nvSpPr>
        <xdr:cNvPr id="136" name="テキスト ボックス 135"/>
        <xdr:cNvSpPr txBox="1"/>
      </xdr:nvSpPr>
      <xdr:spPr>
        <a:xfrm>
          <a:off x="331470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74295</xdr:rowOff>
    </xdr:from>
    <xdr:ext cx="756920" cy="243205"/>
    <xdr:sp macro="" textlink="">
      <xdr:nvSpPr>
        <xdr:cNvPr id="137" name="テキスト ボックス 136"/>
        <xdr:cNvSpPr txBox="1"/>
      </xdr:nvSpPr>
      <xdr:spPr>
        <a:xfrm>
          <a:off x="249555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74295</xdr:rowOff>
    </xdr:from>
    <xdr:ext cx="762000" cy="243205"/>
    <xdr:sp macro="" textlink="">
      <xdr:nvSpPr>
        <xdr:cNvPr id="138" name="テキスト ボックス 137"/>
        <xdr:cNvSpPr txBox="1"/>
      </xdr:nvSpPr>
      <xdr:spPr>
        <a:xfrm>
          <a:off x="168592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74295</xdr:rowOff>
    </xdr:from>
    <xdr:ext cx="761365" cy="243205"/>
    <xdr:sp macro="" textlink="">
      <xdr:nvSpPr>
        <xdr:cNvPr id="139" name="テキスト ボックス 138"/>
        <xdr:cNvSpPr txBox="1"/>
      </xdr:nvSpPr>
      <xdr:spPr>
        <a:xfrm>
          <a:off x="86995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143510</xdr:rowOff>
    </xdr:from>
    <xdr:to xmlns:xdr="http://schemas.openxmlformats.org/drawingml/2006/spreadsheetDrawing">
      <xdr:col>24</xdr:col>
      <xdr:colOff>114300</xdr:colOff>
      <xdr:row>57</xdr:row>
      <xdr:rowOff>76835</xdr:rowOff>
    </xdr:to>
    <xdr:sp macro="" textlink="">
      <xdr:nvSpPr>
        <xdr:cNvPr id="140" name="楕円 139"/>
        <xdr:cNvSpPr/>
      </xdr:nvSpPr>
      <xdr:spPr>
        <a:xfrm>
          <a:off x="4203700" y="9395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123825</xdr:rowOff>
    </xdr:from>
    <xdr:ext cx="534670" cy="241935"/>
    <xdr:sp macro="" textlink="">
      <xdr:nvSpPr>
        <xdr:cNvPr id="141" name="物件費該当値テキスト"/>
        <xdr:cNvSpPr txBox="1"/>
      </xdr:nvSpPr>
      <xdr:spPr>
        <a:xfrm>
          <a:off x="4305300" y="937577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86995</xdr:rowOff>
    </xdr:from>
    <xdr:to xmlns:xdr="http://schemas.openxmlformats.org/drawingml/2006/spreadsheetDrawing">
      <xdr:col>20</xdr:col>
      <xdr:colOff>38100</xdr:colOff>
      <xdr:row>58</xdr:row>
      <xdr:rowOff>20320</xdr:rowOff>
    </xdr:to>
    <xdr:sp macro="" textlink="">
      <xdr:nvSpPr>
        <xdr:cNvPr id="142" name="楕円 141"/>
        <xdr:cNvSpPr/>
      </xdr:nvSpPr>
      <xdr:spPr>
        <a:xfrm>
          <a:off x="3444875" y="95040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12700</xdr:rowOff>
    </xdr:from>
    <xdr:ext cx="528955" cy="241300"/>
    <xdr:sp macro="" textlink="">
      <xdr:nvSpPr>
        <xdr:cNvPr id="143" name="テキスト ボックス 142"/>
        <xdr:cNvSpPr txBox="1"/>
      </xdr:nvSpPr>
      <xdr:spPr>
        <a:xfrm>
          <a:off x="3244215" y="9594850"/>
          <a:ext cx="5289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123190</xdr:rowOff>
    </xdr:to>
    <xdr:sp macro="" textlink="">
      <xdr:nvSpPr>
        <xdr:cNvPr id="144" name="楕円 143"/>
        <xdr:cNvSpPr/>
      </xdr:nvSpPr>
      <xdr:spPr>
        <a:xfrm>
          <a:off x="2619375" y="9444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113030</xdr:rowOff>
    </xdr:from>
    <xdr:ext cx="528955" cy="243205"/>
    <xdr:sp macro="" textlink="">
      <xdr:nvSpPr>
        <xdr:cNvPr id="145" name="テキスト ボックス 144"/>
        <xdr:cNvSpPr txBox="1"/>
      </xdr:nvSpPr>
      <xdr:spPr>
        <a:xfrm>
          <a:off x="2434590" y="953008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85090</xdr:rowOff>
    </xdr:from>
    <xdr:to xmlns:xdr="http://schemas.openxmlformats.org/drawingml/2006/spreadsheetDrawing">
      <xdr:col>10</xdr:col>
      <xdr:colOff>165100</xdr:colOff>
      <xdr:row>57</xdr:row>
      <xdr:rowOff>18415</xdr:rowOff>
    </xdr:to>
    <xdr:sp macro="" textlink="">
      <xdr:nvSpPr>
        <xdr:cNvPr id="146" name="楕円 145"/>
        <xdr:cNvSpPr/>
      </xdr:nvSpPr>
      <xdr:spPr>
        <a:xfrm>
          <a:off x="1809750" y="93370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34925</xdr:rowOff>
    </xdr:from>
    <xdr:ext cx="534035" cy="239395"/>
    <xdr:sp macro="" textlink="">
      <xdr:nvSpPr>
        <xdr:cNvPr id="147" name="テキスト ボックス 146"/>
        <xdr:cNvSpPr txBox="1"/>
      </xdr:nvSpPr>
      <xdr:spPr>
        <a:xfrm>
          <a:off x="1609090" y="9121775"/>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22860</xdr:rowOff>
    </xdr:from>
    <xdr:to xmlns:xdr="http://schemas.openxmlformats.org/drawingml/2006/spreadsheetDrawing">
      <xdr:col>6</xdr:col>
      <xdr:colOff>38100</xdr:colOff>
      <xdr:row>58</xdr:row>
      <xdr:rowOff>119380</xdr:rowOff>
    </xdr:to>
    <xdr:sp macro="" textlink="">
      <xdr:nvSpPr>
        <xdr:cNvPr id="148" name="楕円 147"/>
        <xdr:cNvSpPr/>
      </xdr:nvSpPr>
      <xdr:spPr>
        <a:xfrm>
          <a:off x="1000125" y="9605010"/>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109855</xdr:rowOff>
    </xdr:from>
    <xdr:ext cx="528955" cy="243840"/>
    <xdr:sp macro="" textlink="">
      <xdr:nvSpPr>
        <xdr:cNvPr id="149" name="テキスト ボックス 148"/>
        <xdr:cNvSpPr txBox="1"/>
      </xdr:nvSpPr>
      <xdr:spPr>
        <a:xfrm>
          <a:off x="799465" y="9692005"/>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53340</xdr:rowOff>
    </xdr:from>
    <xdr:to xmlns:xdr="http://schemas.openxmlformats.org/drawingml/2006/spreadsheetDrawing">
      <xdr:col>28</xdr:col>
      <xdr:colOff>114300</xdr:colOff>
      <xdr:row>65</xdr:row>
      <xdr:rowOff>29845</xdr:rowOff>
    </xdr:to>
    <xdr:sp macro="" textlink="">
      <xdr:nvSpPr>
        <xdr:cNvPr id="150" name="正方形/長方形 149"/>
        <xdr:cNvSpPr/>
      </xdr:nvSpPr>
      <xdr:spPr>
        <a:xfrm>
          <a:off x="698500" y="10460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53340</xdr:rowOff>
    </xdr:from>
    <xdr:to xmlns:xdr="http://schemas.openxmlformats.org/drawingml/2006/spreadsheetDrawing">
      <xdr:col>12</xdr:col>
      <xdr:colOff>127000</xdr:colOff>
      <xdr:row>66</xdr:row>
      <xdr:rowOff>130810</xdr:rowOff>
    </xdr:to>
    <xdr:sp macro="" textlink="">
      <xdr:nvSpPr>
        <xdr:cNvPr id="151" name="正方形/長方形 150"/>
        <xdr:cNvSpPr/>
      </xdr:nvSpPr>
      <xdr:spPr>
        <a:xfrm>
          <a:off x="8255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83820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255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53340</xdr:rowOff>
    </xdr:from>
    <xdr:to xmlns:xdr="http://schemas.openxmlformats.org/drawingml/2006/spreadsheetDrawing">
      <xdr:col>18</xdr:col>
      <xdr:colOff>0</xdr:colOff>
      <xdr:row>66</xdr:row>
      <xdr:rowOff>130810</xdr:rowOff>
    </xdr:to>
    <xdr:sp macro="" textlink="">
      <xdr:nvSpPr>
        <xdr:cNvPr id="153" name="正方形/長方形 152"/>
        <xdr:cNvSpPr/>
      </xdr:nvSpPr>
      <xdr:spPr>
        <a:xfrm>
          <a:off x="17462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83820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462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53340</xdr:rowOff>
    </xdr:from>
    <xdr:to xmlns:xdr="http://schemas.openxmlformats.org/drawingml/2006/spreadsheetDrawing">
      <xdr:col>24</xdr:col>
      <xdr:colOff>0</xdr:colOff>
      <xdr:row>66</xdr:row>
      <xdr:rowOff>130810</xdr:rowOff>
    </xdr:to>
    <xdr:sp macro="" textlink="">
      <xdr:nvSpPr>
        <xdr:cNvPr id="155" name="正方形/長方形 154"/>
        <xdr:cNvSpPr/>
      </xdr:nvSpPr>
      <xdr:spPr>
        <a:xfrm>
          <a:off x="27940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66</xdr:row>
      <xdr:rowOff>83820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940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23495</xdr:rowOff>
    </xdr:from>
    <xdr:to xmlns:xdr="http://schemas.openxmlformats.org/drawingml/2006/spreadsheetDrawing">
      <xdr:col>28</xdr:col>
      <xdr:colOff>114300</xdr:colOff>
      <xdr:row>81</xdr:row>
      <xdr:rowOff>76835</xdr:rowOff>
    </xdr:to>
    <xdr:sp macro="" textlink="">
      <xdr:nvSpPr>
        <xdr:cNvPr id="157" name="正方形/長方形 156"/>
        <xdr:cNvSpPr/>
      </xdr:nvSpPr>
      <xdr:spPr>
        <a:xfrm>
          <a:off x="698500" y="11256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4805" cy="210820"/>
    <xdr:sp macro="" textlink="">
      <xdr:nvSpPr>
        <xdr:cNvPr id="158" name="テキスト ボックス 157"/>
        <xdr:cNvSpPr txBox="1"/>
      </xdr:nvSpPr>
      <xdr:spPr>
        <a:xfrm>
          <a:off x="676275" y="11073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76835</xdr:rowOff>
    </xdr:from>
    <xdr:to xmlns:xdr="http://schemas.openxmlformats.org/drawingml/2006/spreadsheetDrawing">
      <xdr:col>28</xdr:col>
      <xdr:colOff>114300</xdr:colOff>
      <xdr:row>81</xdr:row>
      <xdr:rowOff>76835</xdr:rowOff>
    </xdr:to>
    <xdr:cxnSp macro="">
      <xdr:nvCxnSpPr>
        <xdr:cNvPr id="159" name="直線コネクタ 158"/>
        <xdr:cNvCxnSpPr/>
      </xdr:nvCxnSpPr>
      <xdr:spPr>
        <a:xfrm>
          <a:off x="698500" y="13456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40640</xdr:rowOff>
    </xdr:from>
    <xdr:to xmlns:xdr="http://schemas.openxmlformats.org/drawingml/2006/spreadsheetDrawing">
      <xdr:col>28</xdr:col>
      <xdr:colOff>114300</xdr:colOff>
      <xdr:row>79</xdr:row>
      <xdr:rowOff>40640</xdr:rowOff>
    </xdr:to>
    <xdr:cxnSp macro="">
      <xdr:nvCxnSpPr>
        <xdr:cNvPr id="160" name="直線コネクタ 159"/>
        <xdr:cNvCxnSpPr/>
      </xdr:nvCxnSpPr>
      <xdr:spPr>
        <a:xfrm>
          <a:off x="698500" y="13089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69850</xdr:rowOff>
    </xdr:from>
    <xdr:ext cx="243840" cy="239395"/>
    <xdr:sp macro="" textlink="">
      <xdr:nvSpPr>
        <xdr:cNvPr id="161" name="テキスト ボックス 160"/>
        <xdr:cNvSpPr txBox="1"/>
      </xdr:nvSpPr>
      <xdr:spPr>
        <a:xfrm>
          <a:off x="481330" y="12954000"/>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2" name="直線コネクタ 161"/>
        <xdr:cNvCxnSpPr/>
      </xdr:nvCxnSpPr>
      <xdr:spPr>
        <a:xfrm>
          <a:off x="698500" y="12724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33655</xdr:rowOff>
    </xdr:from>
    <xdr:ext cx="530860" cy="240030"/>
    <xdr:sp macro="" textlink="">
      <xdr:nvSpPr>
        <xdr:cNvPr id="163" name="テキスト ボックス 162"/>
        <xdr:cNvSpPr txBox="1"/>
      </xdr:nvSpPr>
      <xdr:spPr>
        <a:xfrm>
          <a:off x="214630" y="12587605"/>
          <a:ext cx="530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130810</xdr:rowOff>
    </xdr:from>
    <xdr:to xmlns:xdr="http://schemas.openxmlformats.org/drawingml/2006/spreadsheetDrawing">
      <xdr:col>28</xdr:col>
      <xdr:colOff>114300</xdr:colOff>
      <xdr:row>74</xdr:row>
      <xdr:rowOff>130810</xdr:rowOff>
    </xdr:to>
    <xdr:cxnSp macro="">
      <xdr:nvCxnSpPr>
        <xdr:cNvPr id="164" name="直線コネクタ 163"/>
        <xdr:cNvCxnSpPr/>
      </xdr:nvCxnSpPr>
      <xdr:spPr>
        <a:xfrm>
          <a:off x="698500" y="12354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158115</xdr:rowOff>
    </xdr:from>
    <xdr:ext cx="530860" cy="241300"/>
    <xdr:sp macro="" textlink="">
      <xdr:nvSpPr>
        <xdr:cNvPr id="165" name="テキスト ボックス 164"/>
        <xdr:cNvSpPr txBox="1"/>
      </xdr:nvSpPr>
      <xdr:spPr>
        <a:xfrm>
          <a:off x="214630" y="122167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94615</xdr:rowOff>
    </xdr:from>
    <xdr:to xmlns:xdr="http://schemas.openxmlformats.org/drawingml/2006/spreadsheetDrawing">
      <xdr:col>28</xdr:col>
      <xdr:colOff>114300</xdr:colOff>
      <xdr:row>72</xdr:row>
      <xdr:rowOff>94615</xdr:rowOff>
    </xdr:to>
    <xdr:cxnSp macro="">
      <xdr:nvCxnSpPr>
        <xdr:cNvPr id="166" name="直線コネクタ 165"/>
        <xdr:cNvCxnSpPr/>
      </xdr:nvCxnSpPr>
      <xdr:spPr>
        <a:xfrm>
          <a:off x="698500" y="1198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123825</xdr:rowOff>
    </xdr:from>
    <xdr:ext cx="530860" cy="241935"/>
    <xdr:sp macro="" textlink="">
      <xdr:nvSpPr>
        <xdr:cNvPr id="167" name="テキスト ボックス 166"/>
        <xdr:cNvSpPr txBox="1"/>
      </xdr:nvSpPr>
      <xdr:spPr>
        <a:xfrm>
          <a:off x="214630" y="11852275"/>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59690</xdr:rowOff>
    </xdr:from>
    <xdr:to xmlns:xdr="http://schemas.openxmlformats.org/drawingml/2006/spreadsheetDrawing">
      <xdr:col>28</xdr:col>
      <xdr:colOff>114300</xdr:colOff>
      <xdr:row>70</xdr:row>
      <xdr:rowOff>59690</xdr:rowOff>
    </xdr:to>
    <xdr:cxnSp macro="">
      <xdr:nvCxnSpPr>
        <xdr:cNvPr id="168" name="直線コネクタ 167"/>
        <xdr:cNvCxnSpPr/>
      </xdr:nvCxnSpPr>
      <xdr:spPr>
        <a:xfrm>
          <a:off x="698500" y="116230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87630</xdr:rowOff>
    </xdr:from>
    <xdr:ext cx="530860" cy="239395"/>
    <xdr:sp macro="" textlink="">
      <xdr:nvSpPr>
        <xdr:cNvPr id="169" name="テキスト ボックス 168"/>
        <xdr:cNvSpPr txBox="1"/>
      </xdr:nvSpPr>
      <xdr:spPr>
        <a:xfrm>
          <a:off x="214630" y="11485880"/>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23495</xdr:rowOff>
    </xdr:from>
    <xdr:to xmlns:xdr="http://schemas.openxmlformats.org/drawingml/2006/spreadsheetDrawing">
      <xdr:col>28</xdr:col>
      <xdr:colOff>114300</xdr:colOff>
      <xdr:row>68</xdr:row>
      <xdr:rowOff>23495</xdr:rowOff>
    </xdr:to>
    <xdr:cxnSp macro="">
      <xdr:nvCxnSpPr>
        <xdr:cNvPr id="170" name="直線コネクタ 169"/>
        <xdr:cNvCxnSpPr/>
      </xdr:nvCxnSpPr>
      <xdr:spPr>
        <a:xfrm>
          <a:off x="698500" y="11256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50800</xdr:rowOff>
    </xdr:from>
    <xdr:ext cx="595630" cy="238760"/>
    <xdr:sp macro="" textlink="">
      <xdr:nvSpPr>
        <xdr:cNvPr id="171" name="テキスト ボックス 170"/>
        <xdr:cNvSpPr txBox="1"/>
      </xdr:nvSpPr>
      <xdr:spPr>
        <a:xfrm>
          <a:off x="166370" y="11118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23495</xdr:rowOff>
    </xdr:from>
    <xdr:to xmlns:xdr="http://schemas.openxmlformats.org/drawingml/2006/spreadsheetDrawing">
      <xdr:col>28</xdr:col>
      <xdr:colOff>114300</xdr:colOff>
      <xdr:row>81</xdr:row>
      <xdr:rowOff>76835</xdr:rowOff>
    </xdr:to>
    <xdr:sp macro="" textlink="">
      <xdr:nvSpPr>
        <xdr:cNvPr id="172" name="維持補修費グラフ枠"/>
        <xdr:cNvSpPr/>
      </xdr:nvSpPr>
      <xdr:spPr>
        <a:xfrm>
          <a:off x="698500" y="11256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50800</xdr:rowOff>
    </xdr:from>
    <xdr:to xmlns:xdr="http://schemas.openxmlformats.org/drawingml/2006/spreadsheetDrawing">
      <xdr:col>24</xdr:col>
      <xdr:colOff>62865</xdr:colOff>
      <xdr:row>79</xdr:row>
      <xdr:rowOff>17145</xdr:rowOff>
    </xdr:to>
    <xdr:cxnSp macro="">
      <xdr:nvCxnSpPr>
        <xdr:cNvPr id="173" name="直線コネクタ 172"/>
        <xdr:cNvCxnSpPr/>
      </xdr:nvCxnSpPr>
      <xdr:spPr>
        <a:xfrm flipV="1">
          <a:off x="4252595" y="1161415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20320</xdr:rowOff>
    </xdr:from>
    <xdr:ext cx="469900" cy="241935"/>
    <xdr:sp macro="" textlink="">
      <xdr:nvSpPr>
        <xdr:cNvPr id="174" name="維持補修費最小値テキスト"/>
        <xdr:cNvSpPr txBox="1"/>
      </xdr:nvSpPr>
      <xdr:spPr>
        <a:xfrm>
          <a:off x="4305300" y="1306957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17145</xdr:rowOff>
    </xdr:from>
    <xdr:to xmlns:xdr="http://schemas.openxmlformats.org/drawingml/2006/spreadsheetDrawing">
      <xdr:col>24</xdr:col>
      <xdr:colOff>152400</xdr:colOff>
      <xdr:row>79</xdr:row>
      <xdr:rowOff>17145</xdr:rowOff>
    </xdr:to>
    <xdr:cxnSp macro="">
      <xdr:nvCxnSpPr>
        <xdr:cNvPr id="175" name="直線コネクタ 174"/>
        <xdr:cNvCxnSpPr/>
      </xdr:nvCxnSpPr>
      <xdr:spPr>
        <a:xfrm>
          <a:off x="4181475" y="13066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xdr:rowOff>
    </xdr:from>
    <xdr:ext cx="534670" cy="243205"/>
    <xdr:sp macro="" textlink="">
      <xdr:nvSpPr>
        <xdr:cNvPr id="176" name="維持補修費最大値テキスト"/>
        <xdr:cNvSpPr txBox="1"/>
      </xdr:nvSpPr>
      <xdr:spPr>
        <a:xfrm>
          <a:off x="4305300" y="1139952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50800</xdr:rowOff>
    </xdr:from>
    <xdr:to xmlns:xdr="http://schemas.openxmlformats.org/drawingml/2006/spreadsheetDrawing">
      <xdr:col>24</xdr:col>
      <xdr:colOff>152400</xdr:colOff>
      <xdr:row>70</xdr:row>
      <xdr:rowOff>50800</xdr:rowOff>
    </xdr:to>
    <xdr:cxnSp macro="">
      <xdr:nvCxnSpPr>
        <xdr:cNvPr id="177" name="直線コネクタ 176"/>
        <xdr:cNvCxnSpPr/>
      </xdr:nvCxnSpPr>
      <xdr:spPr>
        <a:xfrm>
          <a:off x="4181475" y="11614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127000</xdr:rowOff>
    </xdr:from>
    <xdr:to xmlns:xdr="http://schemas.openxmlformats.org/drawingml/2006/spreadsheetDrawing">
      <xdr:col>24</xdr:col>
      <xdr:colOff>63500</xdr:colOff>
      <xdr:row>78</xdr:row>
      <xdr:rowOff>137795</xdr:rowOff>
    </xdr:to>
    <xdr:cxnSp macro="">
      <xdr:nvCxnSpPr>
        <xdr:cNvPr id="178" name="直線コネクタ 177"/>
        <xdr:cNvCxnSpPr/>
      </xdr:nvCxnSpPr>
      <xdr:spPr>
        <a:xfrm flipV="1">
          <a:off x="3489325" y="13011150"/>
          <a:ext cx="7651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154305</xdr:rowOff>
    </xdr:from>
    <xdr:ext cx="534670" cy="240030"/>
    <xdr:sp macro="" textlink="">
      <xdr:nvSpPr>
        <xdr:cNvPr id="179" name="維持補修費平均値テキスト"/>
        <xdr:cNvSpPr txBox="1"/>
      </xdr:nvSpPr>
      <xdr:spPr>
        <a:xfrm>
          <a:off x="4305300" y="12708255"/>
          <a:ext cx="53467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132080</xdr:rowOff>
    </xdr:from>
    <xdr:to xmlns:xdr="http://schemas.openxmlformats.org/drawingml/2006/spreadsheetDrawing">
      <xdr:col>24</xdr:col>
      <xdr:colOff>114300</xdr:colOff>
      <xdr:row>78</xdr:row>
      <xdr:rowOff>66675</xdr:rowOff>
    </xdr:to>
    <xdr:sp macro="" textlink="">
      <xdr:nvSpPr>
        <xdr:cNvPr id="180" name="フローチャート: 判断 179"/>
        <xdr:cNvSpPr/>
      </xdr:nvSpPr>
      <xdr:spPr>
        <a:xfrm>
          <a:off x="4203700" y="12851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137795</xdr:rowOff>
    </xdr:from>
    <xdr:to xmlns:xdr="http://schemas.openxmlformats.org/drawingml/2006/spreadsheetDrawing">
      <xdr:col>19</xdr:col>
      <xdr:colOff>171450</xdr:colOff>
      <xdr:row>78</xdr:row>
      <xdr:rowOff>144780</xdr:rowOff>
    </xdr:to>
    <xdr:cxnSp macro="">
      <xdr:nvCxnSpPr>
        <xdr:cNvPr id="181" name="直線コネクタ 180"/>
        <xdr:cNvCxnSpPr/>
      </xdr:nvCxnSpPr>
      <xdr:spPr>
        <a:xfrm flipV="1">
          <a:off x="2670175" y="13021945"/>
          <a:ext cx="8191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140970</xdr:rowOff>
    </xdr:from>
    <xdr:to xmlns:xdr="http://schemas.openxmlformats.org/drawingml/2006/spreadsheetDrawing">
      <xdr:col>20</xdr:col>
      <xdr:colOff>38100</xdr:colOff>
      <xdr:row>78</xdr:row>
      <xdr:rowOff>74295</xdr:rowOff>
    </xdr:to>
    <xdr:sp macro="" textlink="">
      <xdr:nvSpPr>
        <xdr:cNvPr id="182" name="フローチャート: 判断 181"/>
        <xdr:cNvSpPr/>
      </xdr:nvSpPr>
      <xdr:spPr>
        <a:xfrm>
          <a:off x="3444875" y="1286002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91440</xdr:rowOff>
    </xdr:from>
    <xdr:ext cx="469265" cy="243205"/>
    <xdr:sp macro="" textlink="">
      <xdr:nvSpPr>
        <xdr:cNvPr id="183" name="テキスト ボックス 182"/>
        <xdr:cNvSpPr txBox="1"/>
      </xdr:nvSpPr>
      <xdr:spPr>
        <a:xfrm>
          <a:off x="3276600" y="12645390"/>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139700</xdr:rowOff>
    </xdr:from>
    <xdr:to xmlns:xdr="http://schemas.openxmlformats.org/drawingml/2006/spreadsheetDrawing">
      <xdr:col>15</xdr:col>
      <xdr:colOff>50800</xdr:colOff>
      <xdr:row>78</xdr:row>
      <xdr:rowOff>144780</xdr:rowOff>
    </xdr:to>
    <xdr:cxnSp macro="">
      <xdr:nvCxnSpPr>
        <xdr:cNvPr id="184" name="直線コネクタ 183"/>
        <xdr:cNvCxnSpPr/>
      </xdr:nvCxnSpPr>
      <xdr:spPr>
        <a:xfrm>
          <a:off x="1860550" y="1302385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40640</xdr:rowOff>
    </xdr:from>
    <xdr:to xmlns:xdr="http://schemas.openxmlformats.org/drawingml/2006/spreadsheetDrawing">
      <xdr:col>15</xdr:col>
      <xdr:colOff>101600</xdr:colOff>
      <xdr:row>78</xdr:row>
      <xdr:rowOff>137160</xdr:rowOff>
    </xdr:to>
    <xdr:sp macro="" textlink="">
      <xdr:nvSpPr>
        <xdr:cNvPr id="185" name="フローチャート: 判断 184"/>
        <xdr:cNvSpPr/>
      </xdr:nvSpPr>
      <xdr:spPr>
        <a:xfrm>
          <a:off x="2619375" y="129247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153670</xdr:rowOff>
    </xdr:from>
    <xdr:ext cx="469265" cy="240030"/>
    <xdr:sp macro="" textlink="">
      <xdr:nvSpPr>
        <xdr:cNvPr id="186" name="テキスト ボックス 185"/>
        <xdr:cNvSpPr txBox="1"/>
      </xdr:nvSpPr>
      <xdr:spPr>
        <a:xfrm>
          <a:off x="2451100" y="12707620"/>
          <a:ext cx="469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133985</xdr:rowOff>
    </xdr:from>
    <xdr:to xmlns:xdr="http://schemas.openxmlformats.org/drawingml/2006/spreadsheetDrawing">
      <xdr:col>10</xdr:col>
      <xdr:colOff>114300</xdr:colOff>
      <xdr:row>78</xdr:row>
      <xdr:rowOff>139700</xdr:rowOff>
    </xdr:to>
    <xdr:cxnSp macro="">
      <xdr:nvCxnSpPr>
        <xdr:cNvPr id="187" name="直線コネクタ 186"/>
        <xdr:cNvCxnSpPr/>
      </xdr:nvCxnSpPr>
      <xdr:spPr>
        <a:xfrm>
          <a:off x="1044575" y="13018135"/>
          <a:ext cx="8159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20955</xdr:rowOff>
    </xdr:from>
    <xdr:to xmlns:xdr="http://schemas.openxmlformats.org/drawingml/2006/spreadsheetDrawing">
      <xdr:col>10</xdr:col>
      <xdr:colOff>165100</xdr:colOff>
      <xdr:row>78</xdr:row>
      <xdr:rowOff>117475</xdr:rowOff>
    </xdr:to>
    <xdr:sp macro="" textlink="">
      <xdr:nvSpPr>
        <xdr:cNvPr id="188" name="フローチャート: 判断 187"/>
        <xdr:cNvSpPr/>
      </xdr:nvSpPr>
      <xdr:spPr>
        <a:xfrm>
          <a:off x="1809750" y="129051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132715</xdr:rowOff>
    </xdr:from>
    <xdr:ext cx="469265" cy="240030"/>
    <xdr:sp macro="" textlink="">
      <xdr:nvSpPr>
        <xdr:cNvPr id="189" name="テキスト ボックス 188"/>
        <xdr:cNvSpPr txBox="1"/>
      </xdr:nvSpPr>
      <xdr:spPr>
        <a:xfrm>
          <a:off x="1641475" y="12686665"/>
          <a:ext cx="469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5715</xdr:rowOff>
    </xdr:from>
    <xdr:to xmlns:xdr="http://schemas.openxmlformats.org/drawingml/2006/spreadsheetDrawing">
      <xdr:col>6</xdr:col>
      <xdr:colOff>38100</xdr:colOff>
      <xdr:row>78</xdr:row>
      <xdr:rowOff>101600</xdr:rowOff>
    </xdr:to>
    <xdr:sp macro="" textlink="">
      <xdr:nvSpPr>
        <xdr:cNvPr id="190" name="フローチャート: 判断 189"/>
        <xdr:cNvSpPr/>
      </xdr:nvSpPr>
      <xdr:spPr>
        <a:xfrm>
          <a:off x="1000125" y="1288986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116205</xdr:rowOff>
    </xdr:from>
    <xdr:ext cx="469265" cy="239395"/>
    <xdr:sp macro="" textlink="">
      <xdr:nvSpPr>
        <xdr:cNvPr id="191" name="テキスト ボックス 190"/>
        <xdr:cNvSpPr txBox="1"/>
      </xdr:nvSpPr>
      <xdr:spPr>
        <a:xfrm>
          <a:off x="831850" y="12670155"/>
          <a:ext cx="4692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74295</xdr:rowOff>
    </xdr:from>
    <xdr:ext cx="762000" cy="243205"/>
    <xdr:sp macro="" textlink="">
      <xdr:nvSpPr>
        <xdr:cNvPr id="192" name="テキスト ボックス 191"/>
        <xdr:cNvSpPr txBox="1"/>
      </xdr:nvSpPr>
      <xdr:spPr>
        <a:xfrm>
          <a:off x="40798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74295</xdr:rowOff>
    </xdr:from>
    <xdr:ext cx="761365" cy="243205"/>
    <xdr:sp macro="" textlink="">
      <xdr:nvSpPr>
        <xdr:cNvPr id="193" name="テキスト ボックス 192"/>
        <xdr:cNvSpPr txBox="1"/>
      </xdr:nvSpPr>
      <xdr:spPr>
        <a:xfrm>
          <a:off x="331470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74295</xdr:rowOff>
    </xdr:from>
    <xdr:ext cx="756920" cy="243205"/>
    <xdr:sp macro="" textlink="">
      <xdr:nvSpPr>
        <xdr:cNvPr id="194" name="テキスト ボックス 193"/>
        <xdr:cNvSpPr txBox="1"/>
      </xdr:nvSpPr>
      <xdr:spPr>
        <a:xfrm>
          <a:off x="249555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74295</xdr:rowOff>
    </xdr:from>
    <xdr:ext cx="762000" cy="243205"/>
    <xdr:sp macro="" textlink="">
      <xdr:nvSpPr>
        <xdr:cNvPr id="195" name="テキスト ボックス 194"/>
        <xdr:cNvSpPr txBox="1"/>
      </xdr:nvSpPr>
      <xdr:spPr>
        <a:xfrm>
          <a:off x="168592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74295</xdr:rowOff>
    </xdr:from>
    <xdr:ext cx="761365" cy="243205"/>
    <xdr:sp macro="" textlink="">
      <xdr:nvSpPr>
        <xdr:cNvPr id="196" name="テキスト ボックス 195"/>
        <xdr:cNvSpPr txBox="1"/>
      </xdr:nvSpPr>
      <xdr:spPr>
        <a:xfrm>
          <a:off x="86995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80010</xdr:rowOff>
    </xdr:from>
    <xdr:to xmlns:xdr="http://schemas.openxmlformats.org/drawingml/2006/spreadsheetDrawing">
      <xdr:col>24</xdr:col>
      <xdr:colOff>114300</xdr:colOff>
      <xdr:row>79</xdr:row>
      <xdr:rowOff>14605</xdr:rowOff>
    </xdr:to>
    <xdr:sp macro="" textlink="">
      <xdr:nvSpPr>
        <xdr:cNvPr id="197" name="楕円 196"/>
        <xdr:cNvSpPr/>
      </xdr:nvSpPr>
      <xdr:spPr>
        <a:xfrm>
          <a:off x="4203700" y="12964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158115</xdr:rowOff>
    </xdr:from>
    <xdr:ext cx="469900" cy="241935"/>
    <xdr:sp macro="" textlink="">
      <xdr:nvSpPr>
        <xdr:cNvPr id="198" name="維持補修費該当値テキスト"/>
        <xdr:cNvSpPr txBox="1"/>
      </xdr:nvSpPr>
      <xdr:spPr>
        <a:xfrm>
          <a:off x="4305300" y="128771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91440</xdr:rowOff>
    </xdr:from>
    <xdr:to xmlns:xdr="http://schemas.openxmlformats.org/drawingml/2006/spreadsheetDrawing">
      <xdr:col>20</xdr:col>
      <xdr:colOff>38100</xdr:colOff>
      <xdr:row>79</xdr:row>
      <xdr:rowOff>24765</xdr:rowOff>
    </xdr:to>
    <xdr:sp macro="" textlink="">
      <xdr:nvSpPr>
        <xdr:cNvPr id="199" name="楕円 198"/>
        <xdr:cNvSpPr/>
      </xdr:nvSpPr>
      <xdr:spPr>
        <a:xfrm>
          <a:off x="3444875" y="129755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17145</xdr:rowOff>
    </xdr:from>
    <xdr:ext cx="469265" cy="238760"/>
    <xdr:sp macro="" textlink="">
      <xdr:nvSpPr>
        <xdr:cNvPr id="200" name="テキスト ボックス 199"/>
        <xdr:cNvSpPr txBox="1"/>
      </xdr:nvSpPr>
      <xdr:spPr>
        <a:xfrm>
          <a:off x="3276600" y="13066395"/>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96520</xdr:rowOff>
    </xdr:from>
    <xdr:to xmlns:xdr="http://schemas.openxmlformats.org/drawingml/2006/spreadsheetDrawing">
      <xdr:col>15</xdr:col>
      <xdr:colOff>101600</xdr:colOff>
      <xdr:row>79</xdr:row>
      <xdr:rowOff>31115</xdr:rowOff>
    </xdr:to>
    <xdr:sp macro="" textlink="">
      <xdr:nvSpPr>
        <xdr:cNvPr id="201" name="楕円 200"/>
        <xdr:cNvSpPr/>
      </xdr:nvSpPr>
      <xdr:spPr>
        <a:xfrm>
          <a:off x="2619375" y="129806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22225</xdr:rowOff>
    </xdr:from>
    <xdr:ext cx="469265" cy="243205"/>
    <xdr:sp macro="" textlink="">
      <xdr:nvSpPr>
        <xdr:cNvPr id="202" name="テキスト ボックス 201"/>
        <xdr:cNvSpPr txBox="1"/>
      </xdr:nvSpPr>
      <xdr:spPr>
        <a:xfrm>
          <a:off x="2451100" y="13071475"/>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92075</xdr:rowOff>
    </xdr:from>
    <xdr:to xmlns:xdr="http://schemas.openxmlformats.org/drawingml/2006/spreadsheetDrawing">
      <xdr:col>10</xdr:col>
      <xdr:colOff>165100</xdr:colOff>
      <xdr:row>79</xdr:row>
      <xdr:rowOff>26035</xdr:rowOff>
    </xdr:to>
    <xdr:sp macro="" textlink="">
      <xdr:nvSpPr>
        <xdr:cNvPr id="203" name="楕円 202"/>
        <xdr:cNvSpPr/>
      </xdr:nvSpPr>
      <xdr:spPr>
        <a:xfrm>
          <a:off x="1809750" y="12976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17145</xdr:rowOff>
    </xdr:from>
    <xdr:ext cx="469265" cy="238760"/>
    <xdr:sp macro="" textlink="">
      <xdr:nvSpPr>
        <xdr:cNvPr id="204" name="テキスト ボックス 203"/>
        <xdr:cNvSpPr txBox="1"/>
      </xdr:nvSpPr>
      <xdr:spPr>
        <a:xfrm>
          <a:off x="1641475" y="13066395"/>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86360</xdr:rowOff>
    </xdr:from>
    <xdr:to xmlns:xdr="http://schemas.openxmlformats.org/drawingml/2006/spreadsheetDrawing">
      <xdr:col>6</xdr:col>
      <xdr:colOff>38100</xdr:colOff>
      <xdr:row>79</xdr:row>
      <xdr:rowOff>19685</xdr:rowOff>
    </xdr:to>
    <xdr:sp macro="" textlink="">
      <xdr:nvSpPr>
        <xdr:cNvPr id="205" name="楕円 204"/>
        <xdr:cNvSpPr/>
      </xdr:nvSpPr>
      <xdr:spPr>
        <a:xfrm>
          <a:off x="1000125" y="129705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12065</xdr:rowOff>
    </xdr:from>
    <xdr:ext cx="469265" cy="241935"/>
    <xdr:sp macro="" textlink="">
      <xdr:nvSpPr>
        <xdr:cNvPr id="206" name="テキスト ボックス 205"/>
        <xdr:cNvSpPr txBox="1"/>
      </xdr:nvSpPr>
      <xdr:spPr>
        <a:xfrm>
          <a:off x="831850" y="13061315"/>
          <a:ext cx="4692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53340</xdr:rowOff>
    </xdr:from>
    <xdr:to xmlns:xdr="http://schemas.openxmlformats.org/drawingml/2006/spreadsheetDrawing">
      <xdr:col>28</xdr:col>
      <xdr:colOff>114300</xdr:colOff>
      <xdr:row>85</xdr:row>
      <xdr:rowOff>29845</xdr:rowOff>
    </xdr:to>
    <xdr:sp macro="" textlink="">
      <xdr:nvSpPr>
        <xdr:cNvPr id="207" name="正方形/長方形 206"/>
        <xdr:cNvSpPr/>
      </xdr:nvSpPr>
      <xdr:spPr>
        <a:xfrm>
          <a:off x="698500" y="13762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53340</xdr:rowOff>
    </xdr:from>
    <xdr:to xmlns:xdr="http://schemas.openxmlformats.org/drawingml/2006/spreadsheetDrawing">
      <xdr:col>12</xdr:col>
      <xdr:colOff>127000</xdr:colOff>
      <xdr:row>86</xdr:row>
      <xdr:rowOff>130810</xdr:rowOff>
    </xdr:to>
    <xdr:sp macro="" textlink="">
      <xdr:nvSpPr>
        <xdr:cNvPr id="208" name="正方形/長方形 207"/>
        <xdr:cNvSpPr/>
      </xdr:nvSpPr>
      <xdr:spPr>
        <a:xfrm>
          <a:off x="8255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83820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255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53340</xdr:rowOff>
    </xdr:from>
    <xdr:to xmlns:xdr="http://schemas.openxmlformats.org/drawingml/2006/spreadsheetDrawing">
      <xdr:col>18</xdr:col>
      <xdr:colOff>0</xdr:colOff>
      <xdr:row>86</xdr:row>
      <xdr:rowOff>130810</xdr:rowOff>
    </xdr:to>
    <xdr:sp macro="" textlink="">
      <xdr:nvSpPr>
        <xdr:cNvPr id="210" name="正方形/長方形 209"/>
        <xdr:cNvSpPr/>
      </xdr:nvSpPr>
      <xdr:spPr>
        <a:xfrm>
          <a:off x="17462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83820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462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53340</xdr:rowOff>
    </xdr:from>
    <xdr:to xmlns:xdr="http://schemas.openxmlformats.org/drawingml/2006/spreadsheetDrawing">
      <xdr:col>24</xdr:col>
      <xdr:colOff>0</xdr:colOff>
      <xdr:row>86</xdr:row>
      <xdr:rowOff>130810</xdr:rowOff>
    </xdr:to>
    <xdr:sp macro="" textlink="">
      <xdr:nvSpPr>
        <xdr:cNvPr id="212" name="正方形/長方形 211"/>
        <xdr:cNvSpPr/>
      </xdr:nvSpPr>
      <xdr:spPr>
        <a:xfrm>
          <a:off x="27940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86</xdr:row>
      <xdr:rowOff>83820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940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23495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98500" y="14558645"/>
          <a:ext cx="4305300"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4805" cy="210820"/>
    <xdr:sp macro="" textlink="">
      <xdr:nvSpPr>
        <xdr:cNvPr id="215" name="テキスト ボックス 214"/>
        <xdr:cNvSpPr txBox="1"/>
      </xdr:nvSpPr>
      <xdr:spPr>
        <a:xfrm>
          <a:off x="676275" y="14375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3365"/>
    <xdr:sp macro="" textlink="">
      <xdr:nvSpPr>
        <xdr:cNvPr id="217" name="テキスト ボックス 216"/>
        <xdr:cNvSpPr txBox="1"/>
      </xdr:nvSpPr>
      <xdr:spPr>
        <a:xfrm>
          <a:off x="214630" y="166852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9" name="テキスト ボックス 218"/>
        <xdr:cNvSpPr txBox="1"/>
      </xdr:nvSpPr>
      <xdr:spPr>
        <a:xfrm>
          <a:off x="214630"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21" name="テキスト ボックス 220"/>
        <xdr:cNvSpPr txBox="1"/>
      </xdr:nvSpPr>
      <xdr:spPr>
        <a:xfrm>
          <a:off x="21463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3365"/>
    <xdr:sp macro="" textlink="">
      <xdr:nvSpPr>
        <xdr:cNvPr id="223" name="テキスト ボックス 222"/>
        <xdr:cNvSpPr txBox="1"/>
      </xdr:nvSpPr>
      <xdr:spPr>
        <a:xfrm>
          <a:off x="166370" y="155422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5" name="テキスト ボックス 224"/>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59690</xdr:rowOff>
    </xdr:from>
    <xdr:to xmlns:xdr="http://schemas.openxmlformats.org/drawingml/2006/spreadsheetDrawing">
      <xdr:col>28</xdr:col>
      <xdr:colOff>114300</xdr:colOff>
      <xdr:row>90</xdr:row>
      <xdr:rowOff>59690</xdr:rowOff>
    </xdr:to>
    <xdr:cxnSp macro="">
      <xdr:nvCxnSpPr>
        <xdr:cNvPr id="226" name="直線コネクタ 225"/>
        <xdr:cNvCxnSpPr/>
      </xdr:nvCxnSpPr>
      <xdr:spPr>
        <a:xfrm>
          <a:off x="698500" y="149250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87630</xdr:rowOff>
    </xdr:from>
    <xdr:ext cx="595630" cy="240665"/>
    <xdr:sp macro="" textlink="">
      <xdr:nvSpPr>
        <xdr:cNvPr id="227" name="テキスト ボックス 226"/>
        <xdr:cNvSpPr txBox="1"/>
      </xdr:nvSpPr>
      <xdr:spPr>
        <a:xfrm>
          <a:off x="166370" y="1478788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23495</xdr:rowOff>
    </xdr:from>
    <xdr:to xmlns:xdr="http://schemas.openxmlformats.org/drawingml/2006/spreadsheetDrawing">
      <xdr:col>28</xdr:col>
      <xdr:colOff>114300</xdr:colOff>
      <xdr:row>88</xdr:row>
      <xdr:rowOff>23495</xdr:rowOff>
    </xdr:to>
    <xdr:cxnSp macro="">
      <xdr:nvCxnSpPr>
        <xdr:cNvPr id="228" name="直線コネクタ 227"/>
        <xdr:cNvCxnSpPr/>
      </xdr:nvCxnSpPr>
      <xdr:spPr>
        <a:xfrm>
          <a:off x="698500" y="14558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50800</xdr:rowOff>
    </xdr:from>
    <xdr:ext cx="595630" cy="238760"/>
    <xdr:sp macro="" textlink="">
      <xdr:nvSpPr>
        <xdr:cNvPr id="229" name="テキスト ボックス 228"/>
        <xdr:cNvSpPr txBox="1"/>
      </xdr:nvSpPr>
      <xdr:spPr>
        <a:xfrm>
          <a:off x="166370" y="14420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23495</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98500" y="14558645"/>
          <a:ext cx="4305300"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22225</xdr:rowOff>
    </xdr:from>
    <xdr:to xmlns:xdr="http://schemas.openxmlformats.org/drawingml/2006/spreadsheetDrawing">
      <xdr:col>24</xdr:col>
      <xdr:colOff>62865</xdr:colOff>
      <xdr:row>98</xdr:row>
      <xdr:rowOff>79375</xdr:rowOff>
    </xdr:to>
    <xdr:cxnSp macro="">
      <xdr:nvCxnSpPr>
        <xdr:cNvPr id="231" name="直線コネクタ 230"/>
        <xdr:cNvCxnSpPr/>
      </xdr:nvCxnSpPr>
      <xdr:spPr>
        <a:xfrm flipV="1">
          <a:off x="4252595" y="1505267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83185</xdr:rowOff>
    </xdr:from>
    <xdr:ext cx="534670" cy="259080"/>
    <xdr:sp macro="" textlink="">
      <xdr:nvSpPr>
        <xdr:cNvPr id="232" name="扶助費最小値テキスト"/>
        <xdr:cNvSpPr txBox="1"/>
      </xdr:nvSpPr>
      <xdr:spPr>
        <a:xfrm>
          <a:off x="4305300" y="16313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79375</xdr:rowOff>
    </xdr:from>
    <xdr:to xmlns:xdr="http://schemas.openxmlformats.org/drawingml/2006/spreadsheetDrawing">
      <xdr:col>24</xdr:col>
      <xdr:colOff>152400</xdr:colOff>
      <xdr:row>98</xdr:row>
      <xdr:rowOff>79375</xdr:rowOff>
    </xdr:to>
    <xdr:cxnSp macro="">
      <xdr:nvCxnSpPr>
        <xdr:cNvPr id="233" name="直線コネクタ 232"/>
        <xdr:cNvCxnSpPr/>
      </xdr:nvCxnSpPr>
      <xdr:spPr>
        <a:xfrm>
          <a:off x="4181475" y="16309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132080</xdr:rowOff>
    </xdr:from>
    <xdr:ext cx="598805" cy="246380"/>
    <xdr:sp macro="" textlink="">
      <xdr:nvSpPr>
        <xdr:cNvPr id="234" name="扶助費最大値テキスト"/>
        <xdr:cNvSpPr txBox="1"/>
      </xdr:nvSpPr>
      <xdr:spPr>
        <a:xfrm>
          <a:off x="4305300" y="1483233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22225</xdr:rowOff>
    </xdr:from>
    <xdr:to xmlns:xdr="http://schemas.openxmlformats.org/drawingml/2006/spreadsheetDrawing">
      <xdr:col>24</xdr:col>
      <xdr:colOff>152400</xdr:colOff>
      <xdr:row>91</xdr:row>
      <xdr:rowOff>22225</xdr:rowOff>
    </xdr:to>
    <xdr:cxnSp macro="">
      <xdr:nvCxnSpPr>
        <xdr:cNvPr id="235" name="直線コネクタ 234"/>
        <xdr:cNvCxnSpPr/>
      </xdr:nvCxnSpPr>
      <xdr:spPr>
        <a:xfrm>
          <a:off x="4181475" y="15052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101600</xdr:rowOff>
    </xdr:from>
    <xdr:to xmlns:xdr="http://schemas.openxmlformats.org/drawingml/2006/spreadsheetDrawing">
      <xdr:col>24</xdr:col>
      <xdr:colOff>63500</xdr:colOff>
      <xdr:row>99</xdr:row>
      <xdr:rowOff>30480</xdr:rowOff>
    </xdr:to>
    <xdr:cxnSp macro="">
      <xdr:nvCxnSpPr>
        <xdr:cNvPr id="236" name="直線コネクタ 235"/>
        <xdr:cNvCxnSpPr/>
      </xdr:nvCxnSpPr>
      <xdr:spPr>
        <a:xfrm flipV="1">
          <a:off x="3489325" y="16160750"/>
          <a:ext cx="765175"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163195</xdr:rowOff>
    </xdr:from>
    <xdr:ext cx="598805" cy="259080"/>
    <xdr:sp macro="" textlink="">
      <xdr:nvSpPr>
        <xdr:cNvPr id="237" name="扶助費平均値テキスト"/>
        <xdr:cNvSpPr txBox="1"/>
      </xdr:nvSpPr>
      <xdr:spPr>
        <a:xfrm>
          <a:off x="4305300" y="155365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140335</xdr:rowOff>
    </xdr:from>
    <xdr:to xmlns:xdr="http://schemas.openxmlformats.org/drawingml/2006/spreadsheetDrawing">
      <xdr:col>24</xdr:col>
      <xdr:colOff>114300</xdr:colOff>
      <xdr:row>95</xdr:row>
      <xdr:rowOff>70485</xdr:rowOff>
    </xdr:to>
    <xdr:sp macro="" textlink="">
      <xdr:nvSpPr>
        <xdr:cNvPr id="238" name="フローチャート: 判断 237"/>
        <xdr:cNvSpPr/>
      </xdr:nvSpPr>
      <xdr:spPr>
        <a:xfrm>
          <a:off x="4203700" y="1568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20320</xdr:rowOff>
    </xdr:from>
    <xdr:to xmlns:xdr="http://schemas.openxmlformats.org/drawingml/2006/spreadsheetDrawing">
      <xdr:col>19</xdr:col>
      <xdr:colOff>171450</xdr:colOff>
      <xdr:row>99</xdr:row>
      <xdr:rowOff>30480</xdr:rowOff>
    </xdr:to>
    <xdr:cxnSp macro="">
      <xdr:nvCxnSpPr>
        <xdr:cNvPr id="239" name="直線コネクタ 238"/>
        <xdr:cNvCxnSpPr/>
      </xdr:nvCxnSpPr>
      <xdr:spPr>
        <a:xfrm>
          <a:off x="2670175" y="16422370"/>
          <a:ext cx="8191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48260</xdr:rowOff>
    </xdr:from>
    <xdr:to xmlns:xdr="http://schemas.openxmlformats.org/drawingml/2006/spreadsheetDrawing">
      <xdr:col>20</xdr:col>
      <xdr:colOff>38100</xdr:colOff>
      <xdr:row>96</xdr:row>
      <xdr:rowOff>149860</xdr:rowOff>
    </xdr:to>
    <xdr:sp macro="" textlink="">
      <xdr:nvSpPr>
        <xdr:cNvPr id="240" name="フローチャート: 判断 239"/>
        <xdr:cNvSpPr/>
      </xdr:nvSpPr>
      <xdr:spPr>
        <a:xfrm>
          <a:off x="3444875" y="15935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166370</xdr:rowOff>
    </xdr:from>
    <xdr:ext cx="528955" cy="253365"/>
    <xdr:sp macro="" textlink="">
      <xdr:nvSpPr>
        <xdr:cNvPr id="241" name="テキスト ボックス 240"/>
        <xdr:cNvSpPr txBox="1"/>
      </xdr:nvSpPr>
      <xdr:spPr>
        <a:xfrm>
          <a:off x="3244215" y="15711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20320</xdr:rowOff>
    </xdr:from>
    <xdr:to xmlns:xdr="http://schemas.openxmlformats.org/drawingml/2006/spreadsheetDrawing">
      <xdr:col>15</xdr:col>
      <xdr:colOff>50800</xdr:colOff>
      <xdr:row>99</xdr:row>
      <xdr:rowOff>59055</xdr:rowOff>
    </xdr:to>
    <xdr:cxnSp macro="">
      <xdr:nvCxnSpPr>
        <xdr:cNvPr id="242" name="直線コネクタ 241"/>
        <xdr:cNvCxnSpPr/>
      </xdr:nvCxnSpPr>
      <xdr:spPr>
        <a:xfrm flipV="1">
          <a:off x="1860550" y="16422370"/>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82550</xdr:rowOff>
    </xdr:from>
    <xdr:to xmlns:xdr="http://schemas.openxmlformats.org/drawingml/2006/spreadsheetDrawing">
      <xdr:col>15</xdr:col>
      <xdr:colOff>101600</xdr:colOff>
      <xdr:row>97</xdr:row>
      <xdr:rowOff>12700</xdr:rowOff>
    </xdr:to>
    <xdr:sp macro="" textlink="">
      <xdr:nvSpPr>
        <xdr:cNvPr id="243" name="フローチャート: 判断 242"/>
        <xdr:cNvSpPr/>
      </xdr:nvSpPr>
      <xdr:spPr>
        <a:xfrm>
          <a:off x="2619375" y="15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29210</xdr:rowOff>
    </xdr:from>
    <xdr:ext cx="528955" cy="253365"/>
    <xdr:sp macro="" textlink="">
      <xdr:nvSpPr>
        <xdr:cNvPr id="244" name="テキスト ボックス 243"/>
        <xdr:cNvSpPr txBox="1"/>
      </xdr:nvSpPr>
      <xdr:spPr>
        <a:xfrm>
          <a:off x="2434590" y="157454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99</xdr:row>
      <xdr:rowOff>59055</xdr:rowOff>
    </xdr:from>
    <xdr:to xmlns:xdr="http://schemas.openxmlformats.org/drawingml/2006/spreadsheetDrawing">
      <xdr:col>10</xdr:col>
      <xdr:colOff>114300</xdr:colOff>
      <xdr:row>99</xdr:row>
      <xdr:rowOff>81915</xdr:rowOff>
    </xdr:to>
    <xdr:cxnSp macro="">
      <xdr:nvCxnSpPr>
        <xdr:cNvPr id="245" name="直線コネクタ 244"/>
        <xdr:cNvCxnSpPr/>
      </xdr:nvCxnSpPr>
      <xdr:spPr>
        <a:xfrm flipV="1">
          <a:off x="1044575" y="16461105"/>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152400</xdr:rowOff>
    </xdr:from>
    <xdr:to xmlns:xdr="http://schemas.openxmlformats.org/drawingml/2006/spreadsheetDrawing">
      <xdr:col>10</xdr:col>
      <xdr:colOff>165100</xdr:colOff>
      <xdr:row>97</xdr:row>
      <xdr:rowOff>82550</xdr:rowOff>
    </xdr:to>
    <xdr:sp macro="" textlink="">
      <xdr:nvSpPr>
        <xdr:cNvPr id="246" name="フローチャート: 判断 245"/>
        <xdr:cNvSpPr/>
      </xdr:nvSpPr>
      <xdr:spPr>
        <a:xfrm>
          <a:off x="1809750" y="1604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99060</xdr:rowOff>
    </xdr:from>
    <xdr:ext cx="534035" cy="253365"/>
    <xdr:sp macro="" textlink="">
      <xdr:nvSpPr>
        <xdr:cNvPr id="247" name="テキスト ボックス 246"/>
        <xdr:cNvSpPr txBox="1"/>
      </xdr:nvSpPr>
      <xdr:spPr>
        <a:xfrm>
          <a:off x="1609090" y="1581531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xdr:rowOff>
    </xdr:from>
    <xdr:to xmlns:xdr="http://schemas.openxmlformats.org/drawingml/2006/spreadsheetDrawing">
      <xdr:col>6</xdr:col>
      <xdr:colOff>38100</xdr:colOff>
      <xdr:row>97</xdr:row>
      <xdr:rowOff>107950</xdr:rowOff>
    </xdr:to>
    <xdr:sp macro="" textlink="">
      <xdr:nvSpPr>
        <xdr:cNvPr id="248" name="フローチャート: 判断 247"/>
        <xdr:cNvSpPr/>
      </xdr:nvSpPr>
      <xdr:spPr>
        <a:xfrm>
          <a:off x="1000125" y="16065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124460</xdr:rowOff>
    </xdr:from>
    <xdr:ext cx="528955" cy="259080"/>
    <xdr:sp macro="" textlink="">
      <xdr:nvSpPr>
        <xdr:cNvPr id="249" name="テキスト ボックス 248"/>
        <xdr:cNvSpPr txBox="1"/>
      </xdr:nvSpPr>
      <xdr:spPr>
        <a:xfrm>
          <a:off x="799465" y="15840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1365" cy="259080"/>
    <xdr:sp macro="" textlink="">
      <xdr:nvSpPr>
        <xdr:cNvPr id="251" name="テキスト ボックス 250"/>
        <xdr:cNvSpPr txBox="1"/>
      </xdr:nvSpPr>
      <xdr:spPr>
        <a:xfrm>
          <a:off x="3314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2" name="テキスト ボックス 251"/>
        <xdr:cNvSpPr txBox="1"/>
      </xdr:nvSpPr>
      <xdr:spPr>
        <a:xfrm>
          <a:off x="249555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1365" cy="259080"/>
    <xdr:sp macro="" textlink="">
      <xdr:nvSpPr>
        <xdr:cNvPr id="254" name="テキスト ボックス 253"/>
        <xdr:cNvSpPr txBox="1"/>
      </xdr:nvSpPr>
      <xdr:spPr>
        <a:xfrm>
          <a:off x="8699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50800</xdr:rowOff>
    </xdr:from>
    <xdr:to xmlns:xdr="http://schemas.openxmlformats.org/drawingml/2006/spreadsheetDrawing">
      <xdr:col>24</xdr:col>
      <xdr:colOff>114300</xdr:colOff>
      <xdr:row>97</xdr:row>
      <xdr:rowOff>152400</xdr:rowOff>
    </xdr:to>
    <xdr:sp macro="" textlink="">
      <xdr:nvSpPr>
        <xdr:cNvPr id="255" name="楕円 254"/>
        <xdr:cNvSpPr/>
      </xdr:nvSpPr>
      <xdr:spPr>
        <a:xfrm>
          <a:off x="420370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29210</xdr:rowOff>
    </xdr:from>
    <xdr:ext cx="534670" cy="253365"/>
    <xdr:sp macro="" textlink="">
      <xdr:nvSpPr>
        <xdr:cNvPr id="256" name="扶助費該当値テキスト"/>
        <xdr:cNvSpPr txBox="1"/>
      </xdr:nvSpPr>
      <xdr:spPr>
        <a:xfrm>
          <a:off x="4305300" y="160883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151130</xdr:rowOff>
    </xdr:from>
    <xdr:to xmlns:xdr="http://schemas.openxmlformats.org/drawingml/2006/spreadsheetDrawing">
      <xdr:col>20</xdr:col>
      <xdr:colOff>38100</xdr:colOff>
      <xdr:row>99</xdr:row>
      <xdr:rowOff>81280</xdr:rowOff>
    </xdr:to>
    <xdr:sp macro="" textlink="">
      <xdr:nvSpPr>
        <xdr:cNvPr id="257" name="楕円 256"/>
        <xdr:cNvSpPr/>
      </xdr:nvSpPr>
      <xdr:spPr>
        <a:xfrm>
          <a:off x="3444875" y="16381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72390</xdr:rowOff>
    </xdr:from>
    <xdr:ext cx="528955" cy="259080"/>
    <xdr:sp macro="" textlink="">
      <xdr:nvSpPr>
        <xdr:cNvPr id="258" name="テキスト ボックス 257"/>
        <xdr:cNvSpPr txBox="1"/>
      </xdr:nvSpPr>
      <xdr:spPr>
        <a:xfrm>
          <a:off x="3244215" y="16474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140970</xdr:rowOff>
    </xdr:from>
    <xdr:to xmlns:xdr="http://schemas.openxmlformats.org/drawingml/2006/spreadsheetDrawing">
      <xdr:col>15</xdr:col>
      <xdr:colOff>101600</xdr:colOff>
      <xdr:row>99</xdr:row>
      <xdr:rowOff>71120</xdr:rowOff>
    </xdr:to>
    <xdr:sp macro="" textlink="">
      <xdr:nvSpPr>
        <xdr:cNvPr id="259" name="楕円 258"/>
        <xdr:cNvSpPr/>
      </xdr:nvSpPr>
      <xdr:spPr>
        <a:xfrm>
          <a:off x="2619375"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62230</xdr:rowOff>
    </xdr:from>
    <xdr:ext cx="528955" cy="259080"/>
    <xdr:sp macro="" textlink="">
      <xdr:nvSpPr>
        <xdr:cNvPr id="260" name="テキスト ボックス 259"/>
        <xdr:cNvSpPr txBox="1"/>
      </xdr:nvSpPr>
      <xdr:spPr>
        <a:xfrm>
          <a:off x="2434590" y="16464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8255</xdr:rowOff>
    </xdr:from>
    <xdr:to xmlns:xdr="http://schemas.openxmlformats.org/drawingml/2006/spreadsheetDrawing">
      <xdr:col>10</xdr:col>
      <xdr:colOff>165100</xdr:colOff>
      <xdr:row>99</xdr:row>
      <xdr:rowOff>109855</xdr:rowOff>
    </xdr:to>
    <xdr:sp macro="" textlink="">
      <xdr:nvSpPr>
        <xdr:cNvPr id="261" name="楕円 260"/>
        <xdr:cNvSpPr/>
      </xdr:nvSpPr>
      <xdr:spPr>
        <a:xfrm>
          <a:off x="1809750" y="164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100965</xdr:rowOff>
    </xdr:from>
    <xdr:ext cx="534035" cy="253365"/>
    <xdr:sp macro="" textlink="">
      <xdr:nvSpPr>
        <xdr:cNvPr id="262" name="テキスト ボックス 261"/>
        <xdr:cNvSpPr txBox="1"/>
      </xdr:nvSpPr>
      <xdr:spPr>
        <a:xfrm>
          <a:off x="1609090" y="1650301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31115</xdr:rowOff>
    </xdr:from>
    <xdr:to xmlns:xdr="http://schemas.openxmlformats.org/drawingml/2006/spreadsheetDrawing">
      <xdr:col>6</xdr:col>
      <xdr:colOff>38100</xdr:colOff>
      <xdr:row>99</xdr:row>
      <xdr:rowOff>132715</xdr:rowOff>
    </xdr:to>
    <xdr:sp macro="" textlink="">
      <xdr:nvSpPr>
        <xdr:cNvPr id="263" name="楕円 262"/>
        <xdr:cNvSpPr/>
      </xdr:nvSpPr>
      <xdr:spPr>
        <a:xfrm>
          <a:off x="1000125" y="16433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123825</xdr:rowOff>
    </xdr:from>
    <xdr:ext cx="528955" cy="253365"/>
    <xdr:sp macro="" textlink="">
      <xdr:nvSpPr>
        <xdr:cNvPr id="264" name="テキスト ボックス 263"/>
        <xdr:cNvSpPr txBox="1"/>
      </xdr:nvSpPr>
      <xdr:spPr>
        <a:xfrm>
          <a:off x="799465" y="165258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53340</xdr:rowOff>
    </xdr:from>
    <xdr:to xmlns:xdr="http://schemas.openxmlformats.org/drawingml/2006/spreadsheetDrawing">
      <xdr:col>59</xdr:col>
      <xdr:colOff>50800</xdr:colOff>
      <xdr:row>25</xdr:row>
      <xdr:rowOff>29845</xdr:rowOff>
    </xdr:to>
    <xdr:sp macro="" textlink="">
      <xdr:nvSpPr>
        <xdr:cNvPr id="265" name="正方形/長方形 264"/>
        <xdr:cNvSpPr/>
      </xdr:nvSpPr>
      <xdr:spPr>
        <a:xfrm>
          <a:off x="6064250" y="3856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53340</xdr:rowOff>
    </xdr:from>
    <xdr:to xmlns:xdr="http://schemas.openxmlformats.org/drawingml/2006/spreadsheetDrawing">
      <xdr:col>43</xdr:col>
      <xdr:colOff>63500</xdr:colOff>
      <xdr:row>26</xdr:row>
      <xdr:rowOff>130810</xdr:rowOff>
    </xdr:to>
    <xdr:sp macro="" textlink="">
      <xdr:nvSpPr>
        <xdr:cNvPr id="266" name="正方形/長方形 265"/>
        <xdr:cNvSpPr/>
      </xdr:nvSpPr>
      <xdr:spPr>
        <a:xfrm>
          <a:off x="6175375"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83820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175375"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53340</xdr:rowOff>
    </xdr:from>
    <xdr:to xmlns:xdr="http://schemas.openxmlformats.org/drawingml/2006/spreadsheetDrawing">
      <xdr:col>48</xdr:col>
      <xdr:colOff>127000</xdr:colOff>
      <xdr:row>26</xdr:row>
      <xdr:rowOff>130810</xdr:rowOff>
    </xdr:to>
    <xdr:sp macro="" textlink="">
      <xdr:nvSpPr>
        <xdr:cNvPr id="268" name="正方形/長方形 267"/>
        <xdr:cNvSpPr/>
      </xdr:nvSpPr>
      <xdr:spPr>
        <a:xfrm>
          <a:off x="71120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83820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1120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53340</xdr:rowOff>
    </xdr:from>
    <xdr:to xmlns:xdr="http://schemas.openxmlformats.org/drawingml/2006/spreadsheetDrawing">
      <xdr:col>54</xdr:col>
      <xdr:colOff>127000</xdr:colOff>
      <xdr:row>26</xdr:row>
      <xdr:rowOff>130810</xdr:rowOff>
    </xdr:to>
    <xdr:sp macro="" textlink="">
      <xdr:nvSpPr>
        <xdr:cNvPr id="270" name="正方形/長方形 269"/>
        <xdr:cNvSpPr/>
      </xdr:nvSpPr>
      <xdr:spPr>
        <a:xfrm>
          <a:off x="81597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26</xdr:row>
      <xdr:rowOff>83820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1597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23495</xdr:rowOff>
    </xdr:from>
    <xdr:to xmlns:xdr="http://schemas.openxmlformats.org/drawingml/2006/spreadsheetDrawing">
      <xdr:col>59</xdr:col>
      <xdr:colOff>50800</xdr:colOff>
      <xdr:row>41</xdr:row>
      <xdr:rowOff>76835</xdr:rowOff>
    </xdr:to>
    <xdr:sp macro="" textlink="">
      <xdr:nvSpPr>
        <xdr:cNvPr id="272" name="正方形/長方形 271"/>
        <xdr:cNvSpPr/>
      </xdr:nvSpPr>
      <xdr:spPr>
        <a:xfrm>
          <a:off x="6064250" y="4652645"/>
          <a:ext cx="4289425"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4805" cy="210820"/>
    <xdr:sp macro="" textlink="">
      <xdr:nvSpPr>
        <xdr:cNvPr id="273" name="テキスト ボックス 272"/>
        <xdr:cNvSpPr txBox="1"/>
      </xdr:nvSpPr>
      <xdr:spPr>
        <a:xfrm>
          <a:off x="6026150" y="4469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76835</xdr:rowOff>
    </xdr:from>
    <xdr:to xmlns:xdr="http://schemas.openxmlformats.org/drawingml/2006/spreadsheetDrawing">
      <xdr:col>59</xdr:col>
      <xdr:colOff>50800</xdr:colOff>
      <xdr:row>41</xdr:row>
      <xdr:rowOff>76835</xdr:rowOff>
    </xdr:to>
    <xdr:cxnSp macro="">
      <xdr:nvCxnSpPr>
        <xdr:cNvPr id="274" name="直線コネクタ 273"/>
        <xdr:cNvCxnSpPr/>
      </xdr:nvCxnSpPr>
      <xdr:spPr>
        <a:xfrm>
          <a:off x="6064250" y="68522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104775</xdr:rowOff>
    </xdr:from>
    <xdr:ext cx="243840" cy="238760"/>
    <xdr:sp macro="" textlink="">
      <xdr:nvSpPr>
        <xdr:cNvPr id="275" name="テキスト ボックス 274"/>
        <xdr:cNvSpPr txBox="1"/>
      </xdr:nvSpPr>
      <xdr:spPr>
        <a:xfrm>
          <a:off x="5831205" y="6715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130810</xdr:rowOff>
    </xdr:from>
    <xdr:to xmlns:xdr="http://schemas.openxmlformats.org/drawingml/2006/spreadsheetDrawing">
      <xdr:col>59</xdr:col>
      <xdr:colOff>50800</xdr:colOff>
      <xdr:row>38</xdr:row>
      <xdr:rowOff>130810</xdr:rowOff>
    </xdr:to>
    <xdr:cxnSp macro="">
      <xdr:nvCxnSpPr>
        <xdr:cNvPr id="276" name="直線コネクタ 275"/>
        <xdr:cNvCxnSpPr/>
      </xdr:nvCxnSpPr>
      <xdr:spPr>
        <a:xfrm>
          <a:off x="6064250" y="64109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158115</xdr:rowOff>
    </xdr:from>
    <xdr:ext cx="525780" cy="241300"/>
    <xdr:sp macro="" textlink="">
      <xdr:nvSpPr>
        <xdr:cNvPr id="277" name="テキスト ボックス 276"/>
        <xdr:cNvSpPr txBox="1"/>
      </xdr:nvSpPr>
      <xdr:spPr>
        <a:xfrm>
          <a:off x="5580380" y="6273165"/>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23495</xdr:rowOff>
    </xdr:from>
    <xdr:to xmlns:xdr="http://schemas.openxmlformats.org/drawingml/2006/spreadsheetDrawing">
      <xdr:col>59</xdr:col>
      <xdr:colOff>50800</xdr:colOff>
      <xdr:row>36</xdr:row>
      <xdr:rowOff>23495</xdr:rowOff>
    </xdr:to>
    <xdr:cxnSp macro="">
      <xdr:nvCxnSpPr>
        <xdr:cNvPr id="278" name="直線コネクタ 277"/>
        <xdr:cNvCxnSpPr/>
      </xdr:nvCxnSpPr>
      <xdr:spPr>
        <a:xfrm>
          <a:off x="6064250" y="59734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50800</xdr:rowOff>
    </xdr:from>
    <xdr:ext cx="595630" cy="238760"/>
    <xdr:sp macro="" textlink="">
      <xdr:nvSpPr>
        <xdr:cNvPr id="279" name="テキスト ボックス 278"/>
        <xdr:cNvSpPr txBox="1"/>
      </xdr:nvSpPr>
      <xdr:spPr>
        <a:xfrm>
          <a:off x="5516245" y="58356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76835</xdr:rowOff>
    </xdr:from>
    <xdr:to xmlns:xdr="http://schemas.openxmlformats.org/drawingml/2006/spreadsheetDrawing">
      <xdr:col>59</xdr:col>
      <xdr:colOff>50800</xdr:colOff>
      <xdr:row>33</xdr:row>
      <xdr:rowOff>76835</xdr:rowOff>
    </xdr:to>
    <xdr:cxnSp macro="">
      <xdr:nvCxnSpPr>
        <xdr:cNvPr id="280" name="直線コネクタ 279"/>
        <xdr:cNvCxnSpPr/>
      </xdr:nvCxnSpPr>
      <xdr:spPr>
        <a:xfrm>
          <a:off x="6064250" y="55314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104775</xdr:rowOff>
    </xdr:from>
    <xdr:ext cx="595630" cy="238760"/>
    <xdr:sp macro="" textlink="">
      <xdr:nvSpPr>
        <xdr:cNvPr id="281" name="テキスト ボックス 280"/>
        <xdr:cNvSpPr txBox="1"/>
      </xdr:nvSpPr>
      <xdr:spPr>
        <a:xfrm>
          <a:off x="5516245" y="5394325"/>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130810</xdr:rowOff>
    </xdr:from>
    <xdr:to xmlns:xdr="http://schemas.openxmlformats.org/drawingml/2006/spreadsheetDrawing">
      <xdr:col>59</xdr:col>
      <xdr:colOff>50800</xdr:colOff>
      <xdr:row>30</xdr:row>
      <xdr:rowOff>130810</xdr:rowOff>
    </xdr:to>
    <xdr:cxnSp macro="">
      <xdr:nvCxnSpPr>
        <xdr:cNvPr id="282" name="直線コネクタ 281"/>
        <xdr:cNvCxnSpPr/>
      </xdr:nvCxnSpPr>
      <xdr:spPr>
        <a:xfrm>
          <a:off x="6064250" y="50901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158115</xdr:rowOff>
    </xdr:from>
    <xdr:ext cx="595630" cy="241300"/>
    <xdr:sp macro="" textlink="">
      <xdr:nvSpPr>
        <xdr:cNvPr id="283" name="テキスト ボックス 282"/>
        <xdr:cNvSpPr txBox="1"/>
      </xdr:nvSpPr>
      <xdr:spPr>
        <a:xfrm>
          <a:off x="5516245" y="49523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23495</xdr:rowOff>
    </xdr:from>
    <xdr:to xmlns:xdr="http://schemas.openxmlformats.org/drawingml/2006/spreadsheetDrawing">
      <xdr:col>59</xdr:col>
      <xdr:colOff>50800</xdr:colOff>
      <xdr:row>28</xdr:row>
      <xdr:rowOff>23495</xdr:rowOff>
    </xdr:to>
    <xdr:cxnSp macro="">
      <xdr:nvCxnSpPr>
        <xdr:cNvPr id="284" name="直線コネクタ 283"/>
        <xdr:cNvCxnSpPr/>
      </xdr:nvCxnSpPr>
      <xdr:spPr>
        <a:xfrm>
          <a:off x="6064250" y="4652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50800</xdr:rowOff>
    </xdr:from>
    <xdr:ext cx="595630" cy="238760"/>
    <xdr:sp macro="" textlink="">
      <xdr:nvSpPr>
        <xdr:cNvPr id="285" name="テキスト ボックス 284"/>
        <xdr:cNvSpPr txBox="1"/>
      </xdr:nvSpPr>
      <xdr:spPr>
        <a:xfrm>
          <a:off x="5516245" y="4514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23495</xdr:rowOff>
    </xdr:from>
    <xdr:to xmlns:xdr="http://schemas.openxmlformats.org/drawingml/2006/spreadsheetDrawing">
      <xdr:col>59</xdr:col>
      <xdr:colOff>50800</xdr:colOff>
      <xdr:row>41</xdr:row>
      <xdr:rowOff>76835</xdr:rowOff>
    </xdr:to>
    <xdr:sp macro="" textlink="">
      <xdr:nvSpPr>
        <xdr:cNvPr id="286" name="補助費等グラフ枠"/>
        <xdr:cNvSpPr/>
      </xdr:nvSpPr>
      <xdr:spPr>
        <a:xfrm>
          <a:off x="6064250" y="4652645"/>
          <a:ext cx="4289425"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40640</xdr:rowOff>
    </xdr:from>
    <xdr:to xmlns:xdr="http://schemas.openxmlformats.org/drawingml/2006/spreadsheetDrawing">
      <xdr:col>54</xdr:col>
      <xdr:colOff>171450</xdr:colOff>
      <xdr:row>39</xdr:row>
      <xdr:rowOff>5715</xdr:rowOff>
    </xdr:to>
    <xdr:cxnSp macro="">
      <xdr:nvCxnSpPr>
        <xdr:cNvPr id="287" name="直線コネクタ 286"/>
        <xdr:cNvCxnSpPr/>
      </xdr:nvCxnSpPr>
      <xdr:spPr>
        <a:xfrm flipV="1">
          <a:off x="9601200" y="5330190"/>
          <a:ext cx="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10160</xdr:rowOff>
    </xdr:from>
    <xdr:ext cx="529590" cy="238125"/>
    <xdr:sp macro="" textlink="">
      <xdr:nvSpPr>
        <xdr:cNvPr id="288" name="補助費等最小値テキスト"/>
        <xdr:cNvSpPr txBox="1"/>
      </xdr:nvSpPr>
      <xdr:spPr>
        <a:xfrm>
          <a:off x="9655175" y="6455410"/>
          <a:ext cx="52959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5715</xdr:rowOff>
    </xdr:from>
    <xdr:to xmlns:xdr="http://schemas.openxmlformats.org/drawingml/2006/spreadsheetDrawing">
      <xdr:col>55</xdr:col>
      <xdr:colOff>88900</xdr:colOff>
      <xdr:row>39</xdr:row>
      <xdr:rowOff>5715</xdr:rowOff>
    </xdr:to>
    <xdr:cxnSp macro="">
      <xdr:nvCxnSpPr>
        <xdr:cNvPr id="289" name="直線コネクタ 288"/>
        <xdr:cNvCxnSpPr/>
      </xdr:nvCxnSpPr>
      <xdr:spPr>
        <a:xfrm>
          <a:off x="9531350" y="6450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153670</xdr:rowOff>
    </xdr:from>
    <xdr:ext cx="593725" cy="240030"/>
    <xdr:sp macro="" textlink="">
      <xdr:nvSpPr>
        <xdr:cNvPr id="290" name="補助費等最大値テキスト"/>
        <xdr:cNvSpPr txBox="1"/>
      </xdr:nvSpPr>
      <xdr:spPr>
        <a:xfrm>
          <a:off x="9655175" y="5113020"/>
          <a:ext cx="5937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40640</xdr:rowOff>
    </xdr:from>
    <xdr:to xmlns:xdr="http://schemas.openxmlformats.org/drawingml/2006/spreadsheetDrawing">
      <xdr:col>55</xdr:col>
      <xdr:colOff>88900</xdr:colOff>
      <xdr:row>32</xdr:row>
      <xdr:rowOff>40640</xdr:rowOff>
    </xdr:to>
    <xdr:cxnSp macro="">
      <xdr:nvCxnSpPr>
        <xdr:cNvPr id="291" name="直線コネクタ 290"/>
        <xdr:cNvCxnSpPr/>
      </xdr:nvCxnSpPr>
      <xdr:spPr>
        <a:xfrm>
          <a:off x="9531350" y="5330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150495</xdr:rowOff>
    </xdr:from>
    <xdr:to xmlns:xdr="http://schemas.openxmlformats.org/drawingml/2006/spreadsheetDrawing">
      <xdr:col>55</xdr:col>
      <xdr:colOff>0</xdr:colOff>
      <xdr:row>37</xdr:row>
      <xdr:rowOff>104140</xdr:rowOff>
    </xdr:to>
    <xdr:cxnSp macro="">
      <xdr:nvCxnSpPr>
        <xdr:cNvPr id="292" name="直線コネクタ 291"/>
        <xdr:cNvCxnSpPr/>
      </xdr:nvCxnSpPr>
      <xdr:spPr>
        <a:xfrm>
          <a:off x="8845550" y="5274945"/>
          <a:ext cx="758825" cy="944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22225</xdr:rowOff>
    </xdr:from>
    <xdr:ext cx="529590" cy="243205"/>
    <xdr:sp macro="" textlink="">
      <xdr:nvSpPr>
        <xdr:cNvPr id="293" name="補助費等平均値テキスト"/>
        <xdr:cNvSpPr txBox="1"/>
      </xdr:nvSpPr>
      <xdr:spPr>
        <a:xfrm>
          <a:off x="9655175" y="5807075"/>
          <a:ext cx="52959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xdr:rowOff>
    </xdr:from>
    <xdr:to xmlns:xdr="http://schemas.openxmlformats.org/drawingml/2006/spreadsheetDrawing">
      <xdr:col>55</xdr:col>
      <xdr:colOff>50800</xdr:colOff>
      <xdr:row>36</xdr:row>
      <xdr:rowOff>96520</xdr:rowOff>
    </xdr:to>
    <xdr:sp macro="" textlink="">
      <xdr:nvSpPr>
        <xdr:cNvPr id="294" name="フローチャート: 判断 293"/>
        <xdr:cNvSpPr/>
      </xdr:nvSpPr>
      <xdr:spPr>
        <a:xfrm>
          <a:off x="9569450" y="59512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31</xdr:row>
      <xdr:rowOff>150495</xdr:rowOff>
    </xdr:from>
    <xdr:to xmlns:xdr="http://schemas.openxmlformats.org/drawingml/2006/spreadsheetDrawing">
      <xdr:col>50</xdr:col>
      <xdr:colOff>114300</xdr:colOff>
      <xdr:row>37</xdr:row>
      <xdr:rowOff>99060</xdr:rowOff>
    </xdr:to>
    <xdr:cxnSp macro="">
      <xdr:nvCxnSpPr>
        <xdr:cNvPr id="295" name="直線コネクタ 294"/>
        <xdr:cNvCxnSpPr/>
      </xdr:nvCxnSpPr>
      <xdr:spPr>
        <a:xfrm flipV="1">
          <a:off x="8029575" y="5274945"/>
          <a:ext cx="815975" cy="939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93980</xdr:rowOff>
    </xdr:from>
    <xdr:to xmlns:xdr="http://schemas.openxmlformats.org/drawingml/2006/spreadsheetDrawing">
      <xdr:col>50</xdr:col>
      <xdr:colOff>165100</xdr:colOff>
      <xdr:row>31</xdr:row>
      <xdr:rowOff>28575</xdr:rowOff>
    </xdr:to>
    <xdr:sp macro="" textlink="">
      <xdr:nvSpPr>
        <xdr:cNvPr id="296" name="フローチャート: 判断 295"/>
        <xdr:cNvSpPr/>
      </xdr:nvSpPr>
      <xdr:spPr>
        <a:xfrm>
          <a:off x="8794750" y="5053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43815</xdr:rowOff>
    </xdr:from>
    <xdr:ext cx="593725" cy="241300"/>
    <xdr:sp macro="" textlink="">
      <xdr:nvSpPr>
        <xdr:cNvPr id="297" name="テキスト ボックス 296"/>
        <xdr:cNvSpPr txBox="1"/>
      </xdr:nvSpPr>
      <xdr:spPr>
        <a:xfrm>
          <a:off x="8561705" y="4838065"/>
          <a:ext cx="5937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80010</xdr:rowOff>
    </xdr:from>
    <xdr:to xmlns:xdr="http://schemas.openxmlformats.org/drawingml/2006/spreadsheetDrawing">
      <xdr:col>45</xdr:col>
      <xdr:colOff>171450</xdr:colOff>
      <xdr:row>37</xdr:row>
      <xdr:rowOff>99060</xdr:rowOff>
    </xdr:to>
    <xdr:cxnSp macro="">
      <xdr:nvCxnSpPr>
        <xdr:cNvPr id="298" name="直線コネクタ 297"/>
        <xdr:cNvCxnSpPr/>
      </xdr:nvCxnSpPr>
      <xdr:spPr>
        <a:xfrm>
          <a:off x="7210425" y="6195060"/>
          <a:ext cx="8191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38100</xdr:rowOff>
    </xdr:from>
    <xdr:to xmlns:xdr="http://schemas.openxmlformats.org/drawingml/2006/spreadsheetDrawing">
      <xdr:col>46</xdr:col>
      <xdr:colOff>38100</xdr:colOff>
      <xdr:row>37</xdr:row>
      <xdr:rowOff>133985</xdr:rowOff>
    </xdr:to>
    <xdr:sp macro="" textlink="">
      <xdr:nvSpPr>
        <xdr:cNvPr id="299" name="フローチャート: 判断 298"/>
        <xdr:cNvSpPr/>
      </xdr:nvSpPr>
      <xdr:spPr>
        <a:xfrm>
          <a:off x="7985125" y="615315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149225</xdr:rowOff>
    </xdr:from>
    <xdr:ext cx="528955" cy="240030"/>
    <xdr:sp macro="" textlink="">
      <xdr:nvSpPr>
        <xdr:cNvPr id="300" name="テキスト ボックス 299"/>
        <xdr:cNvSpPr txBox="1"/>
      </xdr:nvSpPr>
      <xdr:spPr>
        <a:xfrm>
          <a:off x="7784465" y="5934075"/>
          <a:ext cx="5289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80010</xdr:rowOff>
    </xdr:from>
    <xdr:to xmlns:xdr="http://schemas.openxmlformats.org/drawingml/2006/spreadsheetDrawing">
      <xdr:col>41</xdr:col>
      <xdr:colOff>50800</xdr:colOff>
      <xdr:row>38</xdr:row>
      <xdr:rowOff>67310</xdr:rowOff>
    </xdr:to>
    <xdr:cxnSp macro="">
      <xdr:nvCxnSpPr>
        <xdr:cNvPr id="301" name="直線コネクタ 300"/>
        <xdr:cNvCxnSpPr/>
      </xdr:nvCxnSpPr>
      <xdr:spPr>
        <a:xfrm flipV="1">
          <a:off x="6400800" y="6195060"/>
          <a:ext cx="80962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107950</xdr:rowOff>
    </xdr:from>
    <xdr:to xmlns:xdr="http://schemas.openxmlformats.org/drawingml/2006/spreadsheetDrawing">
      <xdr:col>41</xdr:col>
      <xdr:colOff>101600</xdr:colOff>
      <xdr:row>38</xdr:row>
      <xdr:rowOff>41910</xdr:rowOff>
    </xdr:to>
    <xdr:sp macro="" textlink="">
      <xdr:nvSpPr>
        <xdr:cNvPr id="302" name="フローチャート: 判断 301"/>
        <xdr:cNvSpPr/>
      </xdr:nvSpPr>
      <xdr:spPr>
        <a:xfrm>
          <a:off x="7159625" y="6223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34925</xdr:rowOff>
    </xdr:from>
    <xdr:ext cx="528955" cy="239395"/>
    <xdr:sp macro="" textlink="">
      <xdr:nvSpPr>
        <xdr:cNvPr id="303" name="テキスト ボックス 302"/>
        <xdr:cNvSpPr txBox="1"/>
      </xdr:nvSpPr>
      <xdr:spPr>
        <a:xfrm>
          <a:off x="6974840" y="6315075"/>
          <a:ext cx="5289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113030</xdr:rowOff>
    </xdr:from>
    <xdr:to xmlns:xdr="http://schemas.openxmlformats.org/drawingml/2006/spreadsheetDrawing">
      <xdr:col>36</xdr:col>
      <xdr:colOff>165100</xdr:colOff>
      <xdr:row>38</xdr:row>
      <xdr:rowOff>48895</xdr:rowOff>
    </xdr:to>
    <xdr:sp macro="" textlink="">
      <xdr:nvSpPr>
        <xdr:cNvPr id="304" name="フローチャート: 判断 303"/>
        <xdr:cNvSpPr/>
      </xdr:nvSpPr>
      <xdr:spPr>
        <a:xfrm>
          <a:off x="6350000" y="6228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64770</xdr:rowOff>
    </xdr:from>
    <xdr:ext cx="534035" cy="240665"/>
    <xdr:sp macro="" textlink="">
      <xdr:nvSpPr>
        <xdr:cNvPr id="305" name="テキスト ボックス 304"/>
        <xdr:cNvSpPr txBox="1"/>
      </xdr:nvSpPr>
      <xdr:spPr>
        <a:xfrm>
          <a:off x="6149340" y="6014720"/>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74295</xdr:rowOff>
    </xdr:from>
    <xdr:ext cx="762000" cy="243205"/>
    <xdr:sp macro="" textlink="">
      <xdr:nvSpPr>
        <xdr:cNvPr id="306" name="テキスト ボックス 305"/>
        <xdr:cNvSpPr txBox="1"/>
      </xdr:nvSpPr>
      <xdr:spPr>
        <a:xfrm>
          <a:off x="9429750"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74295</xdr:rowOff>
    </xdr:from>
    <xdr:ext cx="762000" cy="243205"/>
    <xdr:sp macro="" textlink="">
      <xdr:nvSpPr>
        <xdr:cNvPr id="307" name="テキスト ボックス 306"/>
        <xdr:cNvSpPr txBox="1"/>
      </xdr:nvSpPr>
      <xdr:spPr>
        <a:xfrm>
          <a:off x="867092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74295</xdr:rowOff>
    </xdr:from>
    <xdr:ext cx="761365" cy="243205"/>
    <xdr:sp macro="" textlink="">
      <xdr:nvSpPr>
        <xdr:cNvPr id="308" name="テキスト ボックス 307"/>
        <xdr:cNvSpPr txBox="1"/>
      </xdr:nvSpPr>
      <xdr:spPr>
        <a:xfrm>
          <a:off x="785495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74295</xdr:rowOff>
    </xdr:from>
    <xdr:ext cx="756920" cy="243205"/>
    <xdr:sp macro="" textlink="">
      <xdr:nvSpPr>
        <xdr:cNvPr id="309" name="テキスト ボックス 308"/>
        <xdr:cNvSpPr txBox="1"/>
      </xdr:nvSpPr>
      <xdr:spPr>
        <a:xfrm>
          <a:off x="703580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74295</xdr:rowOff>
    </xdr:from>
    <xdr:ext cx="762000" cy="243205"/>
    <xdr:sp macro="" textlink="">
      <xdr:nvSpPr>
        <xdr:cNvPr id="310" name="テキスト ボックス 309"/>
        <xdr:cNvSpPr txBox="1"/>
      </xdr:nvSpPr>
      <xdr:spPr>
        <a:xfrm>
          <a:off x="62261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57150</xdr:rowOff>
    </xdr:from>
    <xdr:to xmlns:xdr="http://schemas.openxmlformats.org/drawingml/2006/spreadsheetDrawing">
      <xdr:col>55</xdr:col>
      <xdr:colOff>50800</xdr:colOff>
      <xdr:row>37</xdr:row>
      <xdr:rowOff>153035</xdr:rowOff>
    </xdr:to>
    <xdr:sp macro="" textlink="">
      <xdr:nvSpPr>
        <xdr:cNvPr id="311" name="楕円 310"/>
        <xdr:cNvSpPr/>
      </xdr:nvSpPr>
      <xdr:spPr>
        <a:xfrm>
          <a:off x="9569450" y="617220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36830</xdr:rowOff>
    </xdr:from>
    <xdr:ext cx="529590" cy="243205"/>
    <xdr:sp macro="" textlink="">
      <xdr:nvSpPr>
        <xdr:cNvPr id="312" name="補助費等該当値テキスト"/>
        <xdr:cNvSpPr txBox="1"/>
      </xdr:nvSpPr>
      <xdr:spPr>
        <a:xfrm>
          <a:off x="9655175" y="6151880"/>
          <a:ext cx="52959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102870</xdr:rowOff>
    </xdr:from>
    <xdr:to xmlns:xdr="http://schemas.openxmlformats.org/drawingml/2006/spreadsheetDrawing">
      <xdr:col>50</xdr:col>
      <xdr:colOff>165100</xdr:colOff>
      <xdr:row>32</xdr:row>
      <xdr:rowOff>37465</xdr:rowOff>
    </xdr:to>
    <xdr:sp macro="" textlink="">
      <xdr:nvSpPr>
        <xdr:cNvPr id="313" name="楕円 312"/>
        <xdr:cNvSpPr/>
      </xdr:nvSpPr>
      <xdr:spPr>
        <a:xfrm>
          <a:off x="8794750" y="5227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28575</xdr:rowOff>
    </xdr:from>
    <xdr:ext cx="593725" cy="238125"/>
    <xdr:sp macro="" textlink="">
      <xdr:nvSpPr>
        <xdr:cNvPr id="314" name="テキスト ボックス 313"/>
        <xdr:cNvSpPr txBox="1"/>
      </xdr:nvSpPr>
      <xdr:spPr>
        <a:xfrm>
          <a:off x="8561705" y="5318125"/>
          <a:ext cx="5937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50165</xdr:rowOff>
    </xdr:from>
    <xdr:to xmlns:xdr="http://schemas.openxmlformats.org/drawingml/2006/spreadsheetDrawing">
      <xdr:col>46</xdr:col>
      <xdr:colOff>38100</xdr:colOff>
      <xdr:row>37</xdr:row>
      <xdr:rowOff>145415</xdr:rowOff>
    </xdr:to>
    <xdr:sp macro="" textlink="">
      <xdr:nvSpPr>
        <xdr:cNvPr id="315" name="楕円 314"/>
        <xdr:cNvSpPr/>
      </xdr:nvSpPr>
      <xdr:spPr>
        <a:xfrm>
          <a:off x="7985125" y="61652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137795</xdr:rowOff>
    </xdr:from>
    <xdr:ext cx="528955" cy="238760"/>
    <xdr:sp macro="" textlink="">
      <xdr:nvSpPr>
        <xdr:cNvPr id="316" name="テキスト ボックス 315"/>
        <xdr:cNvSpPr txBox="1"/>
      </xdr:nvSpPr>
      <xdr:spPr>
        <a:xfrm>
          <a:off x="7784465" y="6252845"/>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32385</xdr:rowOff>
    </xdr:from>
    <xdr:to xmlns:xdr="http://schemas.openxmlformats.org/drawingml/2006/spreadsheetDrawing">
      <xdr:col>41</xdr:col>
      <xdr:colOff>101600</xdr:colOff>
      <xdr:row>37</xdr:row>
      <xdr:rowOff>127000</xdr:rowOff>
    </xdr:to>
    <xdr:sp macro="" textlink="">
      <xdr:nvSpPr>
        <xdr:cNvPr id="317" name="楕円 316"/>
        <xdr:cNvSpPr/>
      </xdr:nvSpPr>
      <xdr:spPr>
        <a:xfrm>
          <a:off x="7159625" y="61474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143510</xdr:rowOff>
    </xdr:from>
    <xdr:ext cx="528955" cy="243840"/>
    <xdr:sp macro="" textlink="">
      <xdr:nvSpPr>
        <xdr:cNvPr id="318" name="テキスト ボックス 317"/>
        <xdr:cNvSpPr txBox="1"/>
      </xdr:nvSpPr>
      <xdr:spPr>
        <a:xfrm>
          <a:off x="6974840" y="5928360"/>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18415</xdr:rowOff>
    </xdr:from>
    <xdr:to xmlns:xdr="http://schemas.openxmlformats.org/drawingml/2006/spreadsheetDrawing">
      <xdr:col>36</xdr:col>
      <xdr:colOff>165100</xdr:colOff>
      <xdr:row>38</xdr:row>
      <xdr:rowOff>114300</xdr:rowOff>
    </xdr:to>
    <xdr:sp macro="" textlink="">
      <xdr:nvSpPr>
        <xdr:cNvPr id="319" name="楕円 318"/>
        <xdr:cNvSpPr/>
      </xdr:nvSpPr>
      <xdr:spPr>
        <a:xfrm>
          <a:off x="6350000" y="62985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105410</xdr:rowOff>
    </xdr:from>
    <xdr:ext cx="534035" cy="241935"/>
    <xdr:sp macro="" textlink="">
      <xdr:nvSpPr>
        <xdr:cNvPr id="320" name="テキスト ボックス 319"/>
        <xdr:cNvSpPr txBox="1"/>
      </xdr:nvSpPr>
      <xdr:spPr>
        <a:xfrm>
          <a:off x="6149340" y="6385560"/>
          <a:ext cx="5340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53340</xdr:rowOff>
    </xdr:from>
    <xdr:to xmlns:xdr="http://schemas.openxmlformats.org/drawingml/2006/spreadsheetDrawing">
      <xdr:col>59</xdr:col>
      <xdr:colOff>50800</xdr:colOff>
      <xdr:row>45</xdr:row>
      <xdr:rowOff>29845</xdr:rowOff>
    </xdr:to>
    <xdr:sp macro="" textlink="">
      <xdr:nvSpPr>
        <xdr:cNvPr id="321" name="正方形/長方形 320"/>
        <xdr:cNvSpPr/>
      </xdr:nvSpPr>
      <xdr:spPr>
        <a:xfrm>
          <a:off x="6064250" y="7158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53340</xdr:rowOff>
    </xdr:from>
    <xdr:to xmlns:xdr="http://schemas.openxmlformats.org/drawingml/2006/spreadsheetDrawing">
      <xdr:col>43</xdr:col>
      <xdr:colOff>63500</xdr:colOff>
      <xdr:row>46</xdr:row>
      <xdr:rowOff>130810</xdr:rowOff>
    </xdr:to>
    <xdr:sp macro="" textlink="">
      <xdr:nvSpPr>
        <xdr:cNvPr id="322" name="正方形/長方形 321"/>
        <xdr:cNvSpPr/>
      </xdr:nvSpPr>
      <xdr:spPr>
        <a:xfrm>
          <a:off x="6175375"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83820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175375"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53340</xdr:rowOff>
    </xdr:from>
    <xdr:to xmlns:xdr="http://schemas.openxmlformats.org/drawingml/2006/spreadsheetDrawing">
      <xdr:col>48</xdr:col>
      <xdr:colOff>127000</xdr:colOff>
      <xdr:row>46</xdr:row>
      <xdr:rowOff>130810</xdr:rowOff>
    </xdr:to>
    <xdr:sp macro="" textlink="">
      <xdr:nvSpPr>
        <xdr:cNvPr id="324" name="正方形/長方形 323"/>
        <xdr:cNvSpPr/>
      </xdr:nvSpPr>
      <xdr:spPr>
        <a:xfrm>
          <a:off x="71120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83820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1120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53340</xdr:rowOff>
    </xdr:from>
    <xdr:to xmlns:xdr="http://schemas.openxmlformats.org/drawingml/2006/spreadsheetDrawing">
      <xdr:col>54</xdr:col>
      <xdr:colOff>127000</xdr:colOff>
      <xdr:row>46</xdr:row>
      <xdr:rowOff>130810</xdr:rowOff>
    </xdr:to>
    <xdr:sp macro="" textlink="">
      <xdr:nvSpPr>
        <xdr:cNvPr id="326" name="正方形/長方形 325"/>
        <xdr:cNvSpPr/>
      </xdr:nvSpPr>
      <xdr:spPr>
        <a:xfrm>
          <a:off x="81597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46</xdr:row>
      <xdr:rowOff>83820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1597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23495</xdr:rowOff>
    </xdr:from>
    <xdr:to xmlns:xdr="http://schemas.openxmlformats.org/drawingml/2006/spreadsheetDrawing">
      <xdr:col>59</xdr:col>
      <xdr:colOff>50800</xdr:colOff>
      <xdr:row>61</xdr:row>
      <xdr:rowOff>76835</xdr:rowOff>
    </xdr:to>
    <xdr:sp macro="" textlink="">
      <xdr:nvSpPr>
        <xdr:cNvPr id="328" name="正方形/長方形 327"/>
        <xdr:cNvSpPr/>
      </xdr:nvSpPr>
      <xdr:spPr>
        <a:xfrm>
          <a:off x="6064250" y="7954645"/>
          <a:ext cx="4289425"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4805" cy="210820"/>
    <xdr:sp macro="" textlink="">
      <xdr:nvSpPr>
        <xdr:cNvPr id="329" name="テキスト ボックス 328"/>
        <xdr:cNvSpPr txBox="1"/>
      </xdr:nvSpPr>
      <xdr:spPr>
        <a:xfrm>
          <a:off x="6026150" y="7771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76835</xdr:rowOff>
    </xdr:from>
    <xdr:to xmlns:xdr="http://schemas.openxmlformats.org/drawingml/2006/spreadsheetDrawing">
      <xdr:col>59</xdr:col>
      <xdr:colOff>50800</xdr:colOff>
      <xdr:row>61</xdr:row>
      <xdr:rowOff>76835</xdr:rowOff>
    </xdr:to>
    <xdr:cxnSp macro="">
      <xdr:nvCxnSpPr>
        <xdr:cNvPr id="330" name="直線コネクタ 329"/>
        <xdr:cNvCxnSpPr/>
      </xdr:nvCxnSpPr>
      <xdr:spPr>
        <a:xfrm>
          <a:off x="6064250" y="101542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40640</xdr:rowOff>
    </xdr:from>
    <xdr:to xmlns:xdr="http://schemas.openxmlformats.org/drawingml/2006/spreadsheetDrawing">
      <xdr:col>59</xdr:col>
      <xdr:colOff>50800</xdr:colOff>
      <xdr:row>59</xdr:row>
      <xdr:rowOff>40640</xdr:rowOff>
    </xdr:to>
    <xdr:cxnSp macro="">
      <xdr:nvCxnSpPr>
        <xdr:cNvPr id="331" name="直線コネクタ 330"/>
        <xdr:cNvCxnSpPr/>
      </xdr:nvCxnSpPr>
      <xdr:spPr>
        <a:xfrm>
          <a:off x="6064250" y="9787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69850</xdr:rowOff>
    </xdr:from>
    <xdr:ext cx="243840" cy="239395"/>
    <xdr:sp macro="" textlink="">
      <xdr:nvSpPr>
        <xdr:cNvPr id="332" name="テキスト ボックス 331"/>
        <xdr:cNvSpPr txBox="1"/>
      </xdr:nvSpPr>
      <xdr:spPr>
        <a:xfrm>
          <a:off x="5831205" y="9652000"/>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3" name="直線コネクタ 332"/>
        <xdr:cNvCxnSpPr/>
      </xdr:nvCxnSpPr>
      <xdr:spPr>
        <a:xfrm>
          <a:off x="6064250" y="9422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33655</xdr:rowOff>
    </xdr:from>
    <xdr:ext cx="525780" cy="240030"/>
    <xdr:sp macro="" textlink="">
      <xdr:nvSpPr>
        <xdr:cNvPr id="334" name="テキスト ボックス 333"/>
        <xdr:cNvSpPr txBox="1"/>
      </xdr:nvSpPr>
      <xdr:spPr>
        <a:xfrm>
          <a:off x="5580380" y="9285605"/>
          <a:ext cx="5257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130810</xdr:rowOff>
    </xdr:from>
    <xdr:to xmlns:xdr="http://schemas.openxmlformats.org/drawingml/2006/spreadsheetDrawing">
      <xdr:col>59</xdr:col>
      <xdr:colOff>50800</xdr:colOff>
      <xdr:row>54</xdr:row>
      <xdr:rowOff>130810</xdr:rowOff>
    </xdr:to>
    <xdr:cxnSp macro="">
      <xdr:nvCxnSpPr>
        <xdr:cNvPr id="335" name="直線コネクタ 334"/>
        <xdr:cNvCxnSpPr/>
      </xdr:nvCxnSpPr>
      <xdr:spPr>
        <a:xfrm>
          <a:off x="6064250" y="9052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158115</xdr:rowOff>
    </xdr:from>
    <xdr:ext cx="595630" cy="241300"/>
    <xdr:sp macro="" textlink="">
      <xdr:nvSpPr>
        <xdr:cNvPr id="336" name="テキスト ボックス 335"/>
        <xdr:cNvSpPr txBox="1"/>
      </xdr:nvSpPr>
      <xdr:spPr>
        <a:xfrm>
          <a:off x="5516245" y="89147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94615</xdr:rowOff>
    </xdr:from>
    <xdr:to xmlns:xdr="http://schemas.openxmlformats.org/drawingml/2006/spreadsheetDrawing">
      <xdr:col>59</xdr:col>
      <xdr:colOff>50800</xdr:colOff>
      <xdr:row>52</xdr:row>
      <xdr:rowOff>94615</xdr:rowOff>
    </xdr:to>
    <xdr:cxnSp macro="">
      <xdr:nvCxnSpPr>
        <xdr:cNvPr id="337" name="直線コネクタ 336"/>
        <xdr:cNvCxnSpPr/>
      </xdr:nvCxnSpPr>
      <xdr:spPr>
        <a:xfrm>
          <a:off x="6064250" y="8686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123825</xdr:rowOff>
    </xdr:from>
    <xdr:ext cx="595630" cy="241935"/>
    <xdr:sp macro="" textlink="">
      <xdr:nvSpPr>
        <xdr:cNvPr id="338" name="テキスト ボックス 337"/>
        <xdr:cNvSpPr txBox="1"/>
      </xdr:nvSpPr>
      <xdr:spPr>
        <a:xfrm>
          <a:off x="5516245" y="85502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59690</xdr:rowOff>
    </xdr:from>
    <xdr:to xmlns:xdr="http://schemas.openxmlformats.org/drawingml/2006/spreadsheetDrawing">
      <xdr:col>59</xdr:col>
      <xdr:colOff>50800</xdr:colOff>
      <xdr:row>50</xdr:row>
      <xdr:rowOff>59690</xdr:rowOff>
    </xdr:to>
    <xdr:cxnSp macro="">
      <xdr:nvCxnSpPr>
        <xdr:cNvPr id="339" name="直線コネクタ 338"/>
        <xdr:cNvCxnSpPr/>
      </xdr:nvCxnSpPr>
      <xdr:spPr>
        <a:xfrm>
          <a:off x="6064250" y="83210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87630</xdr:rowOff>
    </xdr:from>
    <xdr:ext cx="595630" cy="239395"/>
    <xdr:sp macro="" textlink="">
      <xdr:nvSpPr>
        <xdr:cNvPr id="340" name="テキスト ボックス 339"/>
        <xdr:cNvSpPr txBox="1"/>
      </xdr:nvSpPr>
      <xdr:spPr>
        <a:xfrm>
          <a:off x="5516245" y="81838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23495</xdr:rowOff>
    </xdr:from>
    <xdr:to xmlns:xdr="http://schemas.openxmlformats.org/drawingml/2006/spreadsheetDrawing">
      <xdr:col>59</xdr:col>
      <xdr:colOff>50800</xdr:colOff>
      <xdr:row>48</xdr:row>
      <xdr:rowOff>23495</xdr:rowOff>
    </xdr:to>
    <xdr:cxnSp macro="">
      <xdr:nvCxnSpPr>
        <xdr:cNvPr id="341" name="直線コネクタ 340"/>
        <xdr:cNvCxnSpPr/>
      </xdr:nvCxnSpPr>
      <xdr:spPr>
        <a:xfrm>
          <a:off x="6064250" y="7954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50800</xdr:rowOff>
    </xdr:from>
    <xdr:ext cx="595630" cy="238760"/>
    <xdr:sp macro="" textlink="">
      <xdr:nvSpPr>
        <xdr:cNvPr id="342" name="テキスト ボックス 341"/>
        <xdr:cNvSpPr txBox="1"/>
      </xdr:nvSpPr>
      <xdr:spPr>
        <a:xfrm>
          <a:off x="5516245" y="7816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23495</xdr:rowOff>
    </xdr:from>
    <xdr:to xmlns:xdr="http://schemas.openxmlformats.org/drawingml/2006/spreadsheetDrawing">
      <xdr:col>59</xdr:col>
      <xdr:colOff>50800</xdr:colOff>
      <xdr:row>61</xdr:row>
      <xdr:rowOff>76835</xdr:rowOff>
    </xdr:to>
    <xdr:sp macro="" textlink="">
      <xdr:nvSpPr>
        <xdr:cNvPr id="343" name="普通建設事業費グラフ枠"/>
        <xdr:cNvSpPr/>
      </xdr:nvSpPr>
      <xdr:spPr>
        <a:xfrm>
          <a:off x="6064250" y="7954645"/>
          <a:ext cx="4289425"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70485</xdr:rowOff>
    </xdr:from>
    <xdr:to xmlns:xdr="http://schemas.openxmlformats.org/drawingml/2006/spreadsheetDrawing">
      <xdr:col>54</xdr:col>
      <xdr:colOff>171450</xdr:colOff>
      <xdr:row>57</xdr:row>
      <xdr:rowOff>107950</xdr:rowOff>
    </xdr:to>
    <xdr:cxnSp macro="">
      <xdr:nvCxnSpPr>
        <xdr:cNvPr id="344" name="直線コネクタ 343"/>
        <xdr:cNvCxnSpPr/>
      </xdr:nvCxnSpPr>
      <xdr:spPr>
        <a:xfrm flipV="1">
          <a:off x="9601200" y="833183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112395</xdr:rowOff>
    </xdr:from>
    <xdr:ext cx="529590" cy="243840"/>
    <xdr:sp macro="" textlink="">
      <xdr:nvSpPr>
        <xdr:cNvPr id="345" name="普通建設事業費最小値テキスト"/>
        <xdr:cNvSpPr txBox="1"/>
      </xdr:nvSpPr>
      <xdr:spPr>
        <a:xfrm>
          <a:off x="9655175" y="9529445"/>
          <a:ext cx="52959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107950</xdr:rowOff>
    </xdr:from>
    <xdr:to xmlns:xdr="http://schemas.openxmlformats.org/drawingml/2006/spreadsheetDrawing">
      <xdr:col>55</xdr:col>
      <xdr:colOff>88900</xdr:colOff>
      <xdr:row>57</xdr:row>
      <xdr:rowOff>107950</xdr:rowOff>
    </xdr:to>
    <xdr:cxnSp macro="">
      <xdr:nvCxnSpPr>
        <xdr:cNvPr id="346" name="直線コネクタ 345"/>
        <xdr:cNvCxnSpPr/>
      </xdr:nvCxnSpPr>
      <xdr:spPr>
        <a:xfrm>
          <a:off x="9531350" y="9525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19685</xdr:rowOff>
    </xdr:from>
    <xdr:ext cx="593725" cy="242570"/>
    <xdr:sp macro="" textlink="">
      <xdr:nvSpPr>
        <xdr:cNvPr id="347" name="普通建設事業費最大値テキスト"/>
        <xdr:cNvSpPr txBox="1"/>
      </xdr:nvSpPr>
      <xdr:spPr>
        <a:xfrm>
          <a:off x="9655175" y="8115935"/>
          <a:ext cx="5937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70485</xdr:rowOff>
    </xdr:from>
    <xdr:to xmlns:xdr="http://schemas.openxmlformats.org/drawingml/2006/spreadsheetDrawing">
      <xdr:col>55</xdr:col>
      <xdr:colOff>88900</xdr:colOff>
      <xdr:row>50</xdr:row>
      <xdr:rowOff>70485</xdr:rowOff>
    </xdr:to>
    <xdr:cxnSp macro="">
      <xdr:nvCxnSpPr>
        <xdr:cNvPr id="348" name="直線コネクタ 347"/>
        <xdr:cNvCxnSpPr/>
      </xdr:nvCxnSpPr>
      <xdr:spPr>
        <a:xfrm>
          <a:off x="9531350" y="8331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3175</xdr:rowOff>
    </xdr:from>
    <xdr:to xmlns:xdr="http://schemas.openxmlformats.org/drawingml/2006/spreadsheetDrawing">
      <xdr:col>55</xdr:col>
      <xdr:colOff>0</xdr:colOff>
      <xdr:row>56</xdr:row>
      <xdr:rowOff>25400</xdr:rowOff>
    </xdr:to>
    <xdr:cxnSp macro="">
      <xdr:nvCxnSpPr>
        <xdr:cNvPr id="349" name="直線コネクタ 348"/>
        <xdr:cNvCxnSpPr/>
      </xdr:nvCxnSpPr>
      <xdr:spPr>
        <a:xfrm>
          <a:off x="8845550" y="9090025"/>
          <a:ext cx="758825"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53</xdr:row>
      <xdr:rowOff>156845</xdr:rowOff>
    </xdr:from>
    <xdr:ext cx="529590" cy="238760"/>
    <xdr:sp macro="" textlink="">
      <xdr:nvSpPr>
        <xdr:cNvPr id="350" name="普通建設事業費平均値テキスト"/>
        <xdr:cNvSpPr txBox="1"/>
      </xdr:nvSpPr>
      <xdr:spPr>
        <a:xfrm>
          <a:off x="9655175" y="8913495"/>
          <a:ext cx="52959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135255</xdr:rowOff>
    </xdr:from>
    <xdr:to xmlns:xdr="http://schemas.openxmlformats.org/drawingml/2006/spreadsheetDrawing">
      <xdr:col>55</xdr:col>
      <xdr:colOff>50800</xdr:colOff>
      <xdr:row>55</xdr:row>
      <xdr:rowOff>69215</xdr:rowOff>
    </xdr:to>
    <xdr:sp macro="" textlink="">
      <xdr:nvSpPr>
        <xdr:cNvPr id="351" name="フローチャート: 判断 350"/>
        <xdr:cNvSpPr/>
      </xdr:nvSpPr>
      <xdr:spPr>
        <a:xfrm>
          <a:off x="9569450" y="905700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3175</xdr:rowOff>
    </xdr:from>
    <xdr:to xmlns:xdr="http://schemas.openxmlformats.org/drawingml/2006/spreadsheetDrawing">
      <xdr:col>50</xdr:col>
      <xdr:colOff>114300</xdr:colOff>
      <xdr:row>55</xdr:row>
      <xdr:rowOff>107315</xdr:rowOff>
    </xdr:to>
    <xdr:cxnSp macro="">
      <xdr:nvCxnSpPr>
        <xdr:cNvPr id="352" name="直線コネクタ 351"/>
        <xdr:cNvCxnSpPr/>
      </xdr:nvCxnSpPr>
      <xdr:spPr>
        <a:xfrm flipV="1">
          <a:off x="8029575" y="9090025"/>
          <a:ext cx="81597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53</xdr:row>
      <xdr:rowOff>39370</xdr:rowOff>
    </xdr:from>
    <xdr:to xmlns:xdr="http://schemas.openxmlformats.org/drawingml/2006/spreadsheetDrawing">
      <xdr:col>50</xdr:col>
      <xdr:colOff>165100</xdr:colOff>
      <xdr:row>53</xdr:row>
      <xdr:rowOff>135890</xdr:rowOff>
    </xdr:to>
    <xdr:sp macro="" textlink="">
      <xdr:nvSpPr>
        <xdr:cNvPr id="353" name="フローチャート: 判断 352"/>
        <xdr:cNvSpPr/>
      </xdr:nvSpPr>
      <xdr:spPr>
        <a:xfrm>
          <a:off x="8794750" y="87960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51</xdr:row>
      <xdr:rowOff>151765</xdr:rowOff>
    </xdr:from>
    <xdr:ext cx="593725" cy="242570"/>
    <xdr:sp macro="" textlink="">
      <xdr:nvSpPr>
        <xdr:cNvPr id="354" name="テキスト ボックス 353"/>
        <xdr:cNvSpPr txBox="1"/>
      </xdr:nvSpPr>
      <xdr:spPr>
        <a:xfrm>
          <a:off x="8561705" y="8578215"/>
          <a:ext cx="5937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53340</xdr:rowOff>
    </xdr:from>
    <xdr:to xmlns:xdr="http://schemas.openxmlformats.org/drawingml/2006/spreadsheetDrawing">
      <xdr:col>45</xdr:col>
      <xdr:colOff>171450</xdr:colOff>
      <xdr:row>55</xdr:row>
      <xdr:rowOff>107315</xdr:rowOff>
    </xdr:to>
    <xdr:cxnSp macro="">
      <xdr:nvCxnSpPr>
        <xdr:cNvPr id="355" name="直線コネクタ 354"/>
        <xdr:cNvCxnSpPr/>
      </xdr:nvCxnSpPr>
      <xdr:spPr>
        <a:xfrm>
          <a:off x="7210425" y="8975090"/>
          <a:ext cx="81915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53</xdr:row>
      <xdr:rowOff>6985</xdr:rowOff>
    </xdr:from>
    <xdr:to xmlns:xdr="http://schemas.openxmlformats.org/drawingml/2006/spreadsheetDrawing">
      <xdr:col>46</xdr:col>
      <xdr:colOff>38100</xdr:colOff>
      <xdr:row>53</xdr:row>
      <xdr:rowOff>103505</xdr:rowOff>
    </xdr:to>
    <xdr:sp macro="" textlink="">
      <xdr:nvSpPr>
        <xdr:cNvPr id="356" name="フローチャート: 判断 355"/>
        <xdr:cNvSpPr/>
      </xdr:nvSpPr>
      <xdr:spPr>
        <a:xfrm>
          <a:off x="7985125" y="8763635"/>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120015</xdr:rowOff>
    </xdr:from>
    <xdr:ext cx="593725" cy="239395"/>
    <xdr:sp macro="" textlink="">
      <xdr:nvSpPr>
        <xdr:cNvPr id="357" name="テキスト ボックス 356"/>
        <xdr:cNvSpPr txBox="1"/>
      </xdr:nvSpPr>
      <xdr:spPr>
        <a:xfrm>
          <a:off x="7752080" y="8546465"/>
          <a:ext cx="5937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53340</xdr:rowOff>
    </xdr:from>
    <xdr:to xmlns:xdr="http://schemas.openxmlformats.org/drawingml/2006/spreadsheetDrawing">
      <xdr:col>41</xdr:col>
      <xdr:colOff>50800</xdr:colOff>
      <xdr:row>55</xdr:row>
      <xdr:rowOff>5715</xdr:rowOff>
    </xdr:to>
    <xdr:cxnSp macro="">
      <xdr:nvCxnSpPr>
        <xdr:cNvPr id="358" name="直線コネクタ 357"/>
        <xdr:cNvCxnSpPr/>
      </xdr:nvCxnSpPr>
      <xdr:spPr>
        <a:xfrm flipV="1">
          <a:off x="6400800" y="8975090"/>
          <a:ext cx="8096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38100</xdr:rowOff>
    </xdr:from>
    <xdr:to xmlns:xdr="http://schemas.openxmlformats.org/drawingml/2006/spreadsheetDrawing">
      <xdr:col>41</xdr:col>
      <xdr:colOff>101600</xdr:colOff>
      <xdr:row>55</xdr:row>
      <xdr:rowOff>135255</xdr:rowOff>
    </xdr:to>
    <xdr:sp macro="" textlink="">
      <xdr:nvSpPr>
        <xdr:cNvPr id="359" name="フローチャート: 判断 358"/>
        <xdr:cNvSpPr/>
      </xdr:nvSpPr>
      <xdr:spPr>
        <a:xfrm>
          <a:off x="7159625" y="91249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125730</xdr:rowOff>
    </xdr:from>
    <xdr:ext cx="528955" cy="242570"/>
    <xdr:sp macro="" textlink="">
      <xdr:nvSpPr>
        <xdr:cNvPr id="360" name="テキスト ボックス 359"/>
        <xdr:cNvSpPr txBox="1"/>
      </xdr:nvSpPr>
      <xdr:spPr>
        <a:xfrm>
          <a:off x="6974840" y="9212580"/>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29210</xdr:rowOff>
    </xdr:from>
    <xdr:to xmlns:xdr="http://schemas.openxmlformats.org/drawingml/2006/spreadsheetDrawing">
      <xdr:col>36</xdr:col>
      <xdr:colOff>165100</xdr:colOff>
      <xdr:row>55</xdr:row>
      <xdr:rowOff>124460</xdr:rowOff>
    </xdr:to>
    <xdr:sp macro="" textlink="">
      <xdr:nvSpPr>
        <xdr:cNvPr id="361" name="フローチャート: 判断 360"/>
        <xdr:cNvSpPr/>
      </xdr:nvSpPr>
      <xdr:spPr>
        <a:xfrm>
          <a:off x="6350000" y="9116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117475</xdr:rowOff>
    </xdr:from>
    <xdr:ext cx="534035" cy="240665"/>
    <xdr:sp macro="" textlink="">
      <xdr:nvSpPr>
        <xdr:cNvPr id="362" name="テキスト ボックス 361"/>
        <xdr:cNvSpPr txBox="1"/>
      </xdr:nvSpPr>
      <xdr:spPr>
        <a:xfrm>
          <a:off x="6149340" y="9204325"/>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74295</xdr:rowOff>
    </xdr:from>
    <xdr:ext cx="762000" cy="243205"/>
    <xdr:sp macro="" textlink="">
      <xdr:nvSpPr>
        <xdr:cNvPr id="363" name="テキスト ボックス 362"/>
        <xdr:cNvSpPr txBox="1"/>
      </xdr:nvSpPr>
      <xdr:spPr>
        <a:xfrm>
          <a:off x="9429750"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74295</xdr:rowOff>
    </xdr:from>
    <xdr:ext cx="762000" cy="243205"/>
    <xdr:sp macro="" textlink="">
      <xdr:nvSpPr>
        <xdr:cNvPr id="364" name="テキスト ボックス 363"/>
        <xdr:cNvSpPr txBox="1"/>
      </xdr:nvSpPr>
      <xdr:spPr>
        <a:xfrm>
          <a:off x="867092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74295</xdr:rowOff>
    </xdr:from>
    <xdr:ext cx="761365" cy="243205"/>
    <xdr:sp macro="" textlink="">
      <xdr:nvSpPr>
        <xdr:cNvPr id="365" name="テキスト ボックス 364"/>
        <xdr:cNvSpPr txBox="1"/>
      </xdr:nvSpPr>
      <xdr:spPr>
        <a:xfrm>
          <a:off x="785495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74295</xdr:rowOff>
    </xdr:from>
    <xdr:ext cx="756920" cy="243205"/>
    <xdr:sp macro="" textlink="">
      <xdr:nvSpPr>
        <xdr:cNvPr id="366" name="テキスト ボックス 365"/>
        <xdr:cNvSpPr txBox="1"/>
      </xdr:nvSpPr>
      <xdr:spPr>
        <a:xfrm>
          <a:off x="703580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74295</xdr:rowOff>
    </xdr:from>
    <xdr:ext cx="762000" cy="243205"/>
    <xdr:sp macro="" textlink="">
      <xdr:nvSpPr>
        <xdr:cNvPr id="367" name="テキスト ボックス 366"/>
        <xdr:cNvSpPr txBox="1"/>
      </xdr:nvSpPr>
      <xdr:spPr>
        <a:xfrm>
          <a:off x="62261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139065</xdr:rowOff>
    </xdr:from>
    <xdr:to xmlns:xdr="http://schemas.openxmlformats.org/drawingml/2006/spreadsheetDrawing">
      <xdr:col>55</xdr:col>
      <xdr:colOff>50800</xdr:colOff>
      <xdr:row>56</xdr:row>
      <xdr:rowOff>72390</xdr:rowOff>
    </xdr:to>
    <xdr:sp macro="" textlink="">
      <xdr:nvSpPr>
        <xdr:cNvPr id="368" name="楕円 367"/>
        <xdr:cNvSpPr/>
      </xdr:nvSpPr>
      <xdr:spPr>
        <a:xfrm>
          <a:off x="9569450" y="922591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119380</xdr:rowOff>
    </xdr:from>
    <xdr:ext cx="529590" cy="239395"/>
    <xdr:sp macro="" textlink="">
      <xdr:nvSpPr>
        <xdr:cNvPr id="369" name="普通建設事業費該当値テキスト"/>
        <xdr:cNvSpPr txBox="1"/>
      </xdr:nvSpPr>
      <xdr:spPr>
        <a:xfrm>
          <a:off x="9655175" y="9206230"/>
          <a:ext cx="52959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116205</xdr:rowOff>
    </xdr:from>
    <xdr:to xmlns:xdr="http://schemas.openxmlformats.org/drawingml/2006/spreadsheetDrawing">
      <xdr:col>50</xdr:col>
      <xdr:colOff>165100</xdr:colOff>
      <xdr:row>55</xdr:row>
      <xdr:rowOff>50165</xdr:rowOff>
    </xdr:to>
    <xdr:sp macro="" textlink="">
      <xdr:nvSpPr>
        <xdr:cNvPr id="370" name="楕円 369"/>
        <xdr:cNvSpPr/>
      </xdr:nvSpPr>
      <xdr:spPr>
        <a:xfrm>
          <a:off x="8794750" y="9037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41275</xdr:rowOff>
    </xdr:from>
    <xdr:ext cx="534035" cy="242570"/>
    <xdr:sp macro="" textlink="">
      <xdr:nvSpPr>
        <xdr:cNvPr id="371" name="テキスト ボックス 370"/>
        <xdr:cNvSpPr txBox="1"/>
      </xdr:nvSpPr>
      <xdr:spPr>
        <a:xfrm>
          <a:off x="8594090" y="9128125"/>
          <a:ext cx="53403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59690</xdr:rowOff>
    </xdr:from>
    <xdr:to xmlns:xdr="http://schemas.openxmlformats.org/drawingml/2006/spreadsheetDrawing">
      <xdr:col>46</xdr:col>
      <xdr:colOff>38100</xdr:colOff>
      <xdr:row>55</xdr:row>
      <xdr:rowOff>156845</xdr:rowOff>
    </xdr:to>
    <xdr:sp macro="" textlink="">
      <xdr:nvSpPr>
        <xdr:cNvPr id="372" name="楕円 371"/>
        <xdr:cNvSpPr/>
      </xdr:nvSpPr>
      <xdr:spPr>
        <a:xfrm>
          <a:off x="7985125" y="9146540"/>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146685</xdr:rowOff>
    </xdr:from>
    <xdr:ext cx="528955" cy="243205"/>
    <xdr:sp macro="" textlink="">
      <xdr:nvSpPr>
        <xdr:cNvPr id="373" name="テキスト ボックス 372"/>
        <xdr:cNvSpPr txBox="1"/>
      </xdr:nvSpPr>
      <xdr:spPr>
        <a:xfrm>
          <a:off x="7784465" y="9233535"/>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5715</xdr:rowOff>
    </xdr:from>
    <xdr:to xmlns:xdr="http://schemas.openxmlformats.org/drawingml/2006/spreadsheetDrawing">
      <xdr:col>41</xdr:col>
      <xdr:colOff>101600</xdr:colOff>
      <xdr:row>54</xdr:row>
      <xdr:rowOff>102235</xdr:rowOff>
    </xdr:to>
    <xdr:sp macro="" textlink="">
      <xdr:nvSpPr>
        <xdr:cNvPr id="374" name="楕円 373"/>
        <xdr:cNvSpPr/>
      </xdr:nvSpPr>
      <xdr:spPr>
        <a:xfrm>
          <a:off x="7159625" y="89274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117475</xdr:rowOff>
    </xdr:from>
    <xdr:ext cx="593725" cy="240665"/>
    <xdr:sp macro="" textlink="">
      <xdr:nvSpPr>
        <xdr:cNvPr id="375" name="テキスト ボックス 374"/>
        <xdr:cNvSpPr txBox="1"/>
      </xdr:nvSpPr>
      <xdr:spPr>
        <a:xfrm>
          <a:off x="6942455" y="8709025"/>
          <a:ext cx="5937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119380</xdr:rowOff>
    </xdr:from>
    <xdr:to xmlns:xdr="http://schemas.openxmlformats.org/drawingml/2006/spreadsheetDrawing">
      <xdr:col>36</xdr:col>
      <xdr:colOff>165100</xdr:colOff>
      <xdr:row>55</xdr:row>
      <xdr:rowOff>52705</xdr:rowOff>
    </xdr:to>
    <xdr:sp macro="" textlink="">
      <xdr:nvSpPr>
        <xdr:cNvPr id="376" name="楕円 375"/>
        <xdr:cNvSpPr/>
      </xdr:nvSpPr>
      <xdr:spPr>
        <a:xfrm>
          <a:off x="6350000" y="90411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69215</xdr:rowOff>
    </xdr:from>
    <xdr:ext cx="534035" cy="239395"/>
    <xdr:sp macro="" textlink="">
      <xdr:nvSpPr>
        <xdr:cNvPr id="377" name="テキスト ボックス 376"/>
        <xdr:cNvSpPr txBox="1"/>
      </xdr:nvSpPr>
      <xdr:spPr>
        <a:xfrm>
          <a:off x="6149340" y="8825865"/>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53340</xdr:rowOff>
    </xdr:from>
    <xdr:to xmlns:xdr="http://schemas.openxmlformats.org/drawingml/2006/spreadsheetDrawing">
      <xdr:col>59</xdr:col>
      <xdr:colOff>50800</xdr:colOff>
      <xdr:row>65</xdr:row>
      <xdr:rowOff>29845</xdr:rowOff>
    </xdr:to>
    <xdr:sp macro="" textlink="">
      <xdr:nvSpPr>
        <xdr:cNvPr id="378" name="正方形/長方形 377"/>
        <xdr:cNvSpPr/>
      </xdr:nvSpPr>
      <xdr:spPr>
        <a:xfrm>
          <a:off x="6064250" y="10460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53340</xdr:rowOff>
    </xdr:from>
    <xdr:to xmlns:xdr="http://schemas.openxmlformats.org/drawingml/2006/spreadsheetDrawing">
      <xdr:col>43</xdr:col>
      <xdr:colOff>63500</xdr:colOff>
      <xdr:row>66</xdr:row>
      <xdr:rowOff>130810</xdr:rowOff>
    </xdr:to>
    <xdr:sp macro="" textlink="">
      <xdr:nvSpPr>
        <xdr:cNvPr id="379" name="正方形/長方形 378"/>
        <xdr:cNvSpPr/>
      </xdr:nvSpPr>
      <xdr:spPr>
        <a:xfrm>
          <a:off x="6175375"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83820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175375"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53340</xdr:rowOff>
    </xdr:from>
    <xdr:to xmlns:xdr="http://schemas.openxmlformats.org/drawingml/2006/spreadsheetDrawing">
      <xdr:col>48</xdr:col>
      <xdr:colOff>127000</xdr:colOff>
      <xdr:row>66</xdr:row>
      <xdr:rowOff>130810</xdr:rowOff>
    </xdr:to>
    <xdr:sp macro="" textlink="">
      <xdr:nvSpPr>
        <xdr:cNvPr id="381" name="正方形/長方形 380"/>
        <xdr:cNvSpPr/>
      </xdr:nvSpPr>
      <xdr:spPr>
        <a:xfrm>
          <a:off x="71120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83820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1120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53340</xdr:rowOff>
    </xdr:from>
    <xdr:to xmlns:xdr="http://schemas.openxmlformats.org/drawingml/2006/spreadsheetDrawing">
      <xdr:col>54</xdr:col>
      <xdr:colOff>127000</xdr:colOff>
      <xdr:row>66</xdr:row>
      <xdr:rowOff>130810</xdr:rowOff>
    </xdr:to>
    <xdr:sp macro="" textlink="">
      <xdr:nvSpPr>
        <xdr:cNvPr id="383" name="正方形/長方形 382"/>
        <xdr:cNvSpPr/>
      </xdr:nvSpPr>
      <xdr:spPr>
        <a:xfrm>
          <a:off x="81597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66</xdr:row>
      <xdr:rowOff>83820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1597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23495</xdr:rowOff>
    </xdr:from>
    <xdr:to xmlns:xdr="http://schemas.openxmlformats.org/drawingml/2006/spreadsheetDrawing">
      <xdr:col>59</xdr:col>
      <xdr:colOff>50800</xdr:colOff>
      <xdr:row>81</xdr:row>
      <xdr:rowOff>76835</xdr:rowOff>
    </xdr:to>
    <xdr:sp macro="" textlink="">
      <xdr:nvSpPr>
        <xdr:cNvPr id="385" name="正方形/長方形 384"/>
        <xdr:cNvSpPr/>
      </xdr:nvSpPr>
      <xdr:spPr>
        <a:xfrm>
          <a:off x="6064250" y="11256645"/>
          <a:ext cx="4289425"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4805" cy="210820"/>
    <xdr:sp macro="" textlink="">
      <xdr:nvSpPr>
        <xdr:cNvPr id="386" name="テキスト ボックス 385"/>
        <xdr:cNvSpPr txBox="1"/>
      </xdr:nvSpPr>
      <xdr:spPr>
        <a:xfrm>
          <a:off x="6026150" y="11073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76835</xdr:rowOff>
    </xdr:from>
    <xdr:to xmlns:xdr="http://schemas.openxmlformats.org/drawingml/2006/spreadsheetDrawing">
      <xdr:col>59</xdr:col>
      <xdr:colOff>50800</xdr:colOff>
      <xdr:row>81</xdr:row>
      <xdr:rowOff>76835</xdr:rowOff>
    </xdr:to>
    <xdr:cxnSp macro="">
      <xdr:nvCxnSpPr>
        <xdr:cNvPr id="387" name="直線コネクタ 386"/>
        <xdr:cNvCxnSpPr/>
      </xdr:nvCxnSpPr>
      <xdr:spPr>
        <a:xfrm>
          <a:off x="6064250" y="134562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92710</xdr:rowOff>
    </xdr:from>
    <xdr:to xmlns:xdr="http://schemas.openxmlformats.org/drawingml/2006/spreadsheetDrawing">
      <xdr:col>59</xdr:col>
      <xdr:colOff>50800</xdr:colOff>
      <xdr:row>79</xdr:row>
      <xdr:rowOff>92710</xdr:rowOff>
    </xdr:to>
    <xdr:cxnSp macro="">
      <xdr:nvCxnSpPr>
        <xdr:cNvPr id="388" name="直線コネクタ 387"/>
        <xdr:cNvCxnSpPr/>
      </xdr:nvCxnSpPr>
      <xdr:spPr>
        <a:xfrm>
          <a:off x="6064250" y="131419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121285</xdr:rowOff>
    </xdr:from>
    <xdr:ext cx="243840" cy="239395"/>
    <xdr:sp macro="" textlink="">
      <xdr:nvSpPr>
        <xdr:cNvPr id="389" name="テキスト ボックス 388"/>
        <xdr:cNvSpPr txBox="1"/>
      </xdr:nvSpPr>
      <xdr:spPr>
        <a:xfrm>
          <a:off x="5831205" y="13005435"/>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107315</xdr:rowOff>
    </xdr:from>
    <xdr:to xmlns:xdr="http://schemas.openxmlformats.org/drawingml/2006/spreadsheetDrawing">
      <xdr:col>59</xdr:col>
      <xdr:colOff>50800</xdr:colOff>
      <xdr:row>77</xdr:row>
      <xdr:rowOff>107315</xdr:rowOff>
    </xdr:to>
    <xdr:cxnSp macro="">
      <xdr:nvCxnSpPr>
        <xdr:cNvPr id="390" name="直線コネクタ 389"/>
        <xdr:cNvCxnSpPr/>
      </xdr:nvCxnSpPr>
      <xdr:spPr>
        <a:xfrm>
          <a:off x="6064250" y="12826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135255</xdr:rowOff>
    </xdr:from>
    <xdr:ext cx="525780" cy="238125"/>
    <xdr:sp macro="" textlink="">
      <xdr:nvSpPr>
        <xdr:cNvPr id="391" name="テキスト ボックス 390"/>
        <xdr:cNvSpPr txBox="1"/>
      </xdr:nvSpPr>
      <xdr:spPr>
        <a:xfrm>
          <a:off x="5580380" y="12689205"/>
          <a:ext cx="52578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124460</xdr:rowOff>
    </xdr:from>
    <xdr:to xmlns:xdr="http://schemas.openxmlformats.org/drawingml/2006/spreadsheetDrawing">
      <xdr:col>59</xdr:col>
      <xdr:colOff>50800</xdr:colOff>
      <xdr:row>75</xdr:row>
      <xdr:rowOff>124460</xdr:rowOff>
    </xdr:to>
    <xdr:cxnSp macro="">
      <xdr:nvCxnSpPr>
        <xdr:cNvPr id="392" name="直線コネクタ 391"/>
        <xdr:cNvCxnSpPr/>
      </xdr:nvCxnSpPr>
      <xdr:spPr>
        <a:xfrm>
          <a:off x="6064250" y="12513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151130</xdr:rowOff>
    </xdr:from>
    <xdr:ext cx="525780" cy="240030"/>
    <xdr:sp macro="" textlink="">
      <xdr:nvSpPr>
        <xdr:cNvPr id="393" name="テキスト ボックス 392"/>
        <xdr:cNvSpPr txBox="1"/>
      </xdr:nvSpPr>
      <xdr:spPr>
        <a:xfrm>
          <a:off x="5580380" y="12374880"/>
          <a:ext cx="5257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139065</xdr:rowOff>
    </xdr:from>
    <xdr:to xmlns:xdr="http://schemas.openxmlformats.org/drawingml/2006/spreadsheetDrawing">
      <xdr:col>59</xdr:col>
      <xdr:colOff>50800</xdr:colOff>
      <xdr:row>73</xdr:row>
      <xdr:rowOff>139065</xdr:rowOff>
    </xdr:to>
    <xdr:cxnSp macro="">
      <xdr:nvCxnSpPr>
        <xdr:cNvPr id="394" name="直線コネクタ 393"/>
        <xdr:cNvCxnSpPr/>
      </xdr:nvCxnSpPr>
      <xdr:spPr>
        <a:xfrm>
          <a:off x="6064250" y="12197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25780" cy="242570"/>
    <xdr:sp macro="" textlink="">
      <xdr:nvSpPr>
        <xdr:cNvPr id="395" name="テキスト ボックス 394"/>
        <xdr:cNvSpPr txBox="1"/>
      </xdr:nvSpPr>
      <xdr:spPr>
        <a:xfrm>
          <a:off x="5580380" y="12064365"/>
          <a:ext cx="52578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155575</xdr:rowOff>
    </xdr:from>
    <xdr:to xmlns:xdr="http://schemas.openxmlformats.org/drawingml/2006/spreadsheetDrawing">
      <xdr:col>59</xdr:col>
      <xdr:colOff>50800</xdr:colOff>
      <xdr:row>71</xdr:row>
      <xdr:rowOff>155575</xdr:rowOff>
    </xdr:to>
    <xdr:cxnSp macro="">
      <xdr:nvCxnSpPr>
        <xdr:cNvPr id="396" name="直線コネクタ 395"/>
        <xdr:cNvCxnSpPr/>
      </xdr:nvCxnSpPr>
      <xdr:spPr>
        <a:xfrm>
          <a:off x="6064250" y="11884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20320</xdr:rowOff>
    </xdr:from>
    <xdr:ext cx="595630" cy="241935"/>
    <xdr:sp macro="" textlink="">
      <xdr:nvSpPr>
        <xdr:cNvPr id="397" name="テキスト ボックス 396"/>
        <xdr:cNvSpPr txBox="1"/>
      </xdr:nvSpPr>
      <xdr:spPr>
        <a:xfrm>
          <a:off x="5516245" y="117487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6985</xdr:rowOff>
    </xdr:from>
    <xdr:to xmlns:xdr="http://schemas.openxmlformats.org/drawingml/2006/spreadsheetDrawing">
      <xdr:col>59</xdr:col>
      <xdr:colOff>50800</xdr:colOff>
      <xdr:row>70</xdr:row>
      <xdr:rowOff>6985</xdr:rowOff>
    </xdr:to>
    <xdr:cxnSp macro="">
      <xdr:nvCxnSpPr>
        <xdr:cNvPr id="398" name="直線コネクタ 397"/>
        <xdr:cNvCxnSpPr/>
      </xdr:nvCxnSpPr>
      <xdr:spPr>
        <a:xfrm>
          <a:off x="6064250" y="115703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36195</xdr:rowOff>
    </xdr:from>
    <xdr:ext cx="595630" cy="243205"/>
    <xdr:sp macro="" textlink="">
      <xdr:nvSpPr>
        <xdr:cNvPr id="399" name="テキスト ボックス 398"/>
        <xdr:cNvSpPr txBox="1"/>
      </xdr:nvSpPr>
      <xdr:spPr>
        <a:xfrm>
          <a:off x="5516245" y="1143444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23495</xdr:rowOff>
    </xdr:from>
    <xdr:to xmlns:xdr="http://schemas.openxmlformats.org/drawingml/2006/spreadsheetDrawing">
      <xdr:col>59</xdr:col>
      <xdr:colOff>50800</xdr:colOff>
      <xdr:row>68</xdr:row>
      <xdr:rowOff>23495</xdr:rowOff>
    </xdr:to>
    <xdr:cxnSp macro="">
      <xdr:nvCxnSpPr>
        <xdr:cNvPr id="400" name="直線コネクタ 399"/>
        <xdr:cNvCxnSpPr/>
      </xdr:nvCxnSpPr>
      <xdr:spPr>
        <a:xfrm>
          <a:off x="6064250" y="11256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50800</xdr:rowOff>
    </xdr:from>
    <xdr:ext cx="595630" cy="238760"/>
    <xdr:sp macro="" textlink="">
      <xdr:nvSpPr>
        <xdr:cNvPr id="401" name="テキスト ボックス 400"/>
        <xdr:cNvSpPr txBox="1"/>
      </xdr:nvSpPr>
      <xdr:spPr>
        <a:xfrm>
          <a:off x="5516245" y="11118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23495</xdr:rowOff>
    </xdr:from>
    <xdr:to xmlns:xdr="http://schemas.openxmlformats.org/drawingml/2006/spreadsheetDrawing">
      <xdr:col>59</xdr:col>
      <xdr:colOff>50800</xdr:colOff>
      <xdr:row>81</xdr:row>
      <xdr:rowOff>76835</xdr:rowOff>
    </xdr:to>
    <xdr:sp macro="" textlink="">
      <xdr:nvSpPr>
        <xdr:cNvPr id="402" name="普通建設事業費 （ うち新規整備　）グラフ枠"/>
        <xdr:cNvSpPr/>
      </xdr:nvSpPr>
      <xdr:spPr>
        <a:xfrm>
          <a:off x="6064250" y="11256645"/>
          <a:ext cx="4289425"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155575</xdr:rowOff>
    </xdr:from>
    <xdr:to xmlns:xdr="http://schemas.openxmlformats.org/drawingml/2006/spreadsheetDrawing">
      <xdr:col>54</xdr:col>
      <xdr:colOff>171450</xdr:colOff>
      <xdr:row>79</xdr:row>
      <xdr:rowOff>84455</xdr:rowOff>
    </xdr:to>
    <xdr:cxnSp macro="">
      <xdr:nvCxnSpPr>
        <xdr:cNvPr id="403" name="直線コネクタ 402"/>
        <xdr:cNvCxnSpPr/>
      </xdr:nvCxnSpPr>
      <xdr:spPr>
        <a:xfrm flipV="1">
          <a:off x="9601200" y="1171892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88265</xdr:rowOff>
    </xdr:from>
    <xdr:ext cx="373380" cy="241935"/>
    <xdr:sp macro="" textlink="">
      <xdr:nvSpPr>
        <xdr:cNvPr id="404" name="普通建設事業費 （ うち新規整備　）最小値テキスト"/>
        <xdr:cNvSpPr txBox="1"/>
      </xdr:nvSpPr>
      <xdr:spPr>
        <a:xfrm>
          <a:off x="9655175" y="13137515"/>
          <a:ext cx="3733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84455</xdr:rowOff>
    </xdr:from>
    <xdr:to xmlns:xdr="http://schemas.openxmlformats.org/drawingml/2006/spreadsheetDrawing">
      <xdr:col>55</xdr:col>
      <xdr:colOff>88900</xdr:colOff>
      <xdr:row>79</xdr:row>
      <xdr:rowOff>84455</xdr:rowOff>
    </xdr:to>
    <xdr:cxnSp macro="">
      <xdr:nvCxnSpPr>
        <xdr:cNvPr id="405" name="直線コネクタ 404"/>
        <xdr:cNvCxnSpPr/>
      </xdr:nvCxnSpPr>
      <xdr:spPr>
        <a:xfrm>
          <a:off x="9531350" y="13133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104140</xdr:rowOff>
    </xdr:from>
    <xdr:ext cx="593725" cy="238760"/>
    <xdr:sp macro="" textlink="">
      <xdr:nvSpPr>
        <xdr:cNvPr id="406" name="普通建設事業費 （ うち新規整備　）最大値テキスト"/>
        <xdr:cNvSpPr txBox="1"/>
      </xdr:nvSpPr>
      <xdr:spPr>
        <a:xfrm>
          <a:off x="9655175" y="11502390"/>
          <a:ext cx="5937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155575</xdr:rowOff>
    </xdr:from>
    <xdr:to xmlns:xdr="http://schemas.openxmlformats.org/drawingml/2006/spreadsheetDrawing">
      <xdr:col>55</xdr:col>
      <xdr:colOff>88900</xdr:colOff>
      <xdr:row>70</xdr:row>
      <xdr:rowOff>155575</xdr:rowOff>
    </xdr:to>
    <xdr:cxnSp macro="">
      <xdr:nvCxnSpPr>
        <xdr:cNvPr id="407" name="直線コネクタ 406"/>
        <xdr:cNvCxnSpPr/>
      </xdr:nvCxnSpPr>
      <xdr:spPr>
        <a:xfrm>
          <a:off x="9531350" y="1171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50800</xdr:rowOff>
    </xdr:from>
    <xdr:to xmlns:xdr="http://schemas.openxmlformats.org/drawingml/2006/spreadsheetDrawing">
      <xdr:col>55</xdr:col>
      <xdr:colOff>0</xdr:colOff>
      <xdr:row>78</xdr:row>
      <xdr:rowOff>99060</xdr:rowOff>
    </xdr:to>
    <xdr:cxnSp macro="">
      <xdr:nvCxnSpPr>
        <xdr:cNvPr id="408" name="直線コネクタ 407"/>
        <xdr:cNvCxnSpPr/>
      </xdr:nvCxnSpPr>
      <xdr:spPr>
        <a:xfrm>
          <a:off x="8845550" y="12934950"/>
          <a:ext cx="7588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108585</xdr:rowOff>
    </xdr:from>
    <xdr:ext cx="529590" cy="243205"/>
    <xdr:sp macro="" textlink="">
      <xdr:nvSpPr>
        <xdr:cNvPr id="409" name="普通建設事業費 （ うち新規整備　）平均値テキスト"/>
        <xdr:cNvSpPr txBox="1"/>
      </xdr:nvSpPr>
      <xdr:spPr>
        <a:xfrm>
          <a:off x="9655175" y="12662535"/>
          <a:ext cx="52959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88265</xdr:rowOff>
    </xdr:from>
    <xdr:to xmlns:xdr="http://schemas.openxmlformats.org/drawingml/2006/spreadsheetDrawing">
      <xdr:col>55</xdr:col>
      <xdr:colOff>50800</xdr:colOff>
      <xdr:row>78</xdr:row>
      <xdr:rowOff>21590</xdr:rowOff>
    </xdr:to>
    <xdr:sp macro="" textlink="">
      <xdr:nvSpPr>
        <xdr:cNvPr id="410" name="フローチャート: 判断 409"/>
        <xdr:cNvSpPr/>
      </xdr:nvSpPr>
      <xdr:spPr>
        <a:xfrm>
          <a:off x="9569450" y="1280731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76835</xdr:rowOff>
    </xdr:from>
    <xdr:to xmlns:xdr="http://schemas.openxmlformats.org/drawingml/2006/spreadsheetDrawing">
      <xdr:col>50</xdr:col>
      <xdr:colOff>114300</xdr:colOff>
      <xdr:row>78</xdr:row>
      <xdr:rowOff>50800</xdr:rowOff>
    </xdr:to>
    <xdr:cxnSp macro="">
      <xdr:nvCxnSpPr>
        <xdr:cNvPr id="411" name="直線コネクタ 410"/>
        <xdr:cNvCxnSpPr/>
      </xdr:nvCxnSpPr>
      <xdr:spPr>
        <a:xfrm>
          <a:off x="8029575" y="12795885"/>
          <a:ext cx="81597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48260</xdr:rowOff>
    </xdr:from>
    <xdr:to xmlns:xdr="http://schemas.openxmlformats.org/drawingml/2006/spreadsheetDrawing">
      <xdr:col>50</xdr:col>
      <xdr:colOff>165100</xdr:colOff>
      <xdr:row>75</xdr:row>
      <xdr:rowOff>143510</xdr:rowOff>
    </xdr:to>
    <xdr:sp macro="" textlink="">
      <xdr:nvSpPr>
        <xdr:cNvPr id="412" name="フローチャート: 判断 411"/>
        <xdr:cNvSpPr/>
      </xdr:nvSpPr>
      <xdr:spPr>
        <a:xfrm>
          <a:off x="8794750" y="12437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158115</xdr:rowOff>
    </xdr:from>
    <xdr:ext cx="534035" cy="241300"/>
    <xdr:sp macro="" textlink="">
      <xdr:nvSpPr>
        <xdr:cNvPr id="413" name="テキスト ボックス 412"/>
        <xdr:cNvSpPr txBox="1"/>
      </xdr:nvSpPr>
      <xdr:spPr>
        <a:xfrm>
          <a:off x="8594090" y="1221676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76835</xdr:rowOff>
    </xdr:from>
    <xdr:to xmlns:xdr="http://schemas.openxmlformats.org/drawingml/2006/spreadsheetDrawing">
      <xdr:col>45</xdr:col>
      <xdr:colOff>171450</xdr:colOff>
      <xdr:row>77</xdr:row>
      <xdr:rowOff>137795</xdr:rowOff>
    </xdr:to>
    <xdr:cxnSp macro="">
      <xdr:nvCxnSpPr>
        <xdr:cNvPr id="414" name="直線コネクタ 413"/>
        <xdr:cNvCxnSpPr/>
      </xdr:nvCxnSpPr>
      <xdr:spPr>
        <a:xfrm flipV="1">
          <a:off x="7210425" y="12795885"/>
          <a:ext cx="8191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54610</xdr:rowOff>
    </xdr:from>
    <xdr:to xmlns:xdr="http://schemas.openxmlformats.org/drawingml/2006/spreadsheetDrawing">
      <xdr:col>46</xdr:col>
      <xdr:colOff>38100</xdr:colOff>
      <xdr:row>75</xdr:row>
      <xdr:rowOff>150495</xdr:rowOff>
    </xdr:to>
    <xdr:sp macro="" textlink="">
      <xdr:nvSpPr>
        <xdr:cNvPr id="415" name="フローチャート: 判断 414"/>
        <xdr:cNvSpPr/>
      </xdr:nvSpPr>
      <xdr:spPr>
        <a:xfrm>
          <a:off x="7985125" y="1244346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5080</xdr:rowOff>
    </xdr:from>
    <xdr:ext cx="528955" cy="243205"/>
    <xdr:sp macro="" textlink="">
      <xdr:nvSpPr>
        <xdr:cNvPr id="416" name="テキスト ボックス 415"/>
        <xdr:cNvSpPr txBox="1"/>
      </xdr:nvSpPr>
      <xdr:spPr>
        <a:xfrm>
          <a:off x="7784465" y="1222883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137795</xdr:rowOff>
    </xdr:from>
    <xdr:to xmlns:xdr="http://schemas.openxmlformats.org/drawingml/2006/spreadsheetDrawing">
      <xdr:col>41</xdr:col>
      <xdr:colOff>50800</xdr:colOff>
      <xdr:row>78</xdr:row>
      <xdr:rowOff>59690</xdr:rowOff>
    </xdr:to>
    <xdr:cxnSp macro="">
      <xdr:nvCxnSpPr>
        <xdr:cNvPr id="417" name="直線コネクタ 416"/>
        <xdr:cNvCxnSpPr/>
      </xdr:nvCxnSpPr>
      <xdr:spPr>
        <a:xfrm flipV="1">
          <a:off x="6400800" y="12856845"/>
          <a:ext cx="8096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6985</xdr:rowOff>
    </xdr:from>
    <xdr:to xmlns:xdr="http://schemas.openxmlformats.org/drawingml/2006/spreadsheetDrawing">
      <xdr:col>41</xdr:col>
      <xdr:colOff>101600</xdr:colOff>
      <xdr:row>78</xdr:row>
      <xdr:rowOff>103505</xdr:rowOff>
    </xdr:to>
    <xdr:sp macro="" textlink="">
      <xdr:nvSpPr>
        <xdr:cNvPr id="418" name="フローチャート: 判断 417"/>
        <xdr:cNvSpPr/>
      </xdr:nvSpPr>
      <xdr:spPr>
        <a:xfrm>
          <a:off x="7159625" y="128911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94615</xdr:rowOff>
    </xdr:from>
    <xdr:ext cx="528955" cy="242570"/>
    <xdr:sp macro="" textlink="">
      <xdr:nvSpPr>
        <xdr:cNvPr id="419" name="テキスト ボックス 418"/>
        <xdr:cNvSpPr txBox="1"/>
      </xdr:nvSpPr>
      <xdr:spPr>
        <a:xfrm>
          <a:off x="6974840" y="12978765"/>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146685</xdr:rowOff>
    </xdr:from>
    <xdr:to xmlns:xdr="http://schemas.openxmlformats.org/drawingml/2006/spreadsheetDrawing">
      <xdr:col>36</xdr:col>
      <xdr:colOff>165100</xdr:colOff>
      <xdr:row>78</xdr:row>
      <xdr:rowOff>81280</xdr:rowOff>
    </xdr:to>
    <xdr:sp macro="" textlink="">
      <xdr:nvSpPr>
        <xdr:cNvPr id="420" name="フローチャート: 判断 419"/>
        <xdr:cNvSpPr/>
      </xdr:nvSpPr>
      <xdr:spPr>
        <a:xfrm>
          <a:off x="6350000" y="128657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97155</xdr:rowOff>
    </xdr:from>
    <xdr:ext cx="534035" cy="240030"/>
    <xdr:sp macro="" textlink="">
      <xdr:nvSpPr>
        <xdr:cNvPr id="421" name="テキスト ボックス 420"/>
        <xdr:cNvSpPr txBox="1"/>
      </xdr:nvSpPr>
      <xdr:spPr>
        <a:xfrm>
          <a:off x="6149340" y="12651105"/>
          <a:ext cx="5340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74295</xdr:rowOff>
    </xdr:from>
    <xdr:ext cx="762000" cy="243205"/>
    <xdr:sp macro="" textlink="">
      <xdr:nvSpPr>
        <xdr:cNvPr id="422" name="テキスト ボックス 421"/>
        <xdr:cNvSpPr txBox="1"/>
      </xdr:nvSpPr>
      <xdr:spPr>
        <a:xfrm>
          <a:off x="9429750"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74295</xdr:rowOff>
    </xdr:from>
    <xdr:ext cx="762000" cy="243205"/>
    <xdr:sp macro="" textlink="">
      <xdr:nvSpPr>
        <xdr:cNvPr id="423" name="テキスト ボックス 422"/>
        <xdr:cNvSpPr txBox="1"/>
      </xdr:nvSpPr>
      <xdr:spPr>
        <a:xfrm>
          <a:off x="867092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74295</xdr:rowOff>
    </xdr:from>
    <xdr:ext cx="761365" cy="243205"/>
    <xdr:sp macro="" textlink="">
      <xdr:nvSpPr>
        <xdr:cNvPr id="424" name="テキスト ボックス 423"/>
        <xdr:cNvSpPr txBox="1"/>
      </xdr:nvSpPr>
      <xdr:spPr>
        <a:xfrm>
          <a:off x="785495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74295</xdr:rowOff>
    </xdr:from>
    <xdr:ext cx="756920" cy="243205"/>
    <xdr:sp macro="" textlink="">
      <xdr:nvSpPr>
        <xdr:cNvPr id="425" name="テキスト ボックス 424"/>
        <xdr:cNvSpPr txBox="1"/>
      </xdr:nvSpPr>
      <xdr:spPr>
        <a:xfrm>
          <a:off x="703580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74295</xdr:rowOff>
    </xdr:from>
    <xdr:ext cx="762000" cy="243205"/>
    <xdr:sp macro="" textlink="">
      <xdr:nvSpPr>
        <xdr:cNvPr id="426" name="テキスト ボックス 425"/>
        <xdr:cNvSpPr txBox="1"/>
      </xdr:nvSpPr>
      <xdr:spPr>
        <a:xfrm>
          <a:off x="62261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50165</xdr:rowOff>
    </xdr:from>
    <xdr:to xmlns:xdr="http://schemas.openxmlformats.org/drawingml/2006/spreadsheetDrawing">
      <xdr:col>55</xdr:col>
      <xdr:colOff>50800</xdr:colOff>
      <xdr:row>78</xdr:row>
      <xdr:rowOff>145415</xdr:rowOff>
    </xdr:to>
    <xdr:sp macro="" textlink="">
      <xdr:nvSpPr>
        <xdr:cNvPr id="427" name="楕円 426"/>
        <xdr:cNvSpPr/>
      </xdr:nvSpPr>
      <xdr:spPr>
        <a:xfrm>
          <a:off x="9569450" y="129343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30480</xdr:rowOff>
    </xdr:from>
    <xdr:ext cx="529590" cy="238125"/>
    <xdr:sp macro="" textlink="">
      <xdr:nvSpPr>
        <xdr:cNvPr id="428" name="普通建設事業費 （ うち新規整備　）該当値テキスト"/>
        <xdr:cNvSpPr txBox="1"/>
      </xdr:nvSpPr>
      <xdr:spPr>
        <a:xfrm>
          <a:off x="9655175" y="12914630"/>
          <a:ext cx="52959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3810</xdr:rowOff>
    </xdr:from>
    <xdr:to xmlns:xdr="http://schemas.openxmlformats.org/drawingml/2006/spreadsheetDrawing">
      <xdr:col>50</xdr:col>
      <xdr:colOff>165100</xdr:colOff>
      <xdr:row>78</xdr:row>
      <xdr:rowOff>99695</xdr:rowOff>
    </xdr:to>
    <xdr:sp macro="" textlink="">
      <xdr:nvSpPr>
        <xdr:cNvPr id="429" name="楕円 428"/>
        <xdr:cNvSpPr/>
      </xdr:nvSpPr>
      <xdr:spPr>
        <a:xfrm>
          <a:off x="8794750" y="128879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91440</xdr:rowOff>
    </xdr:from>
    <xdr:ext cx="534035" cy="243205"/>
    <xdr:sp macro="" textlink="">
      <xdr:nvSpPr>
        <xdr:cNvPr id="430" name="テキスト ボックス 429"/>
        <xdr:cNvSpPr txBox="1"/>
      </xdr:nvSpPr>
      <xdr:spPr>
        <a:xfrm>
          <a:off x="8594090" y="12975590"/>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29845</xdr:rowOff>
    </xdr:from>
    <xdr:to xmlns:xdr="http://schemas.openxmlformats.org/drawingml/2006/spreadsheetDrawing">
      <xdr:col>46</xdr:col>
      <xdr:colOff>38100</xdr:colOff>
      <xdr:row>77</xdr:row>
      <xdr:rowOff>125095</xdr:rowOff>
    </xdr:to>
    <xdr:sp macro="" textlink="">
      <xdr:nvSpPr>
        <xdr:cNvPr id="431" name="楕円 430"/>
        <xdr:cNvSpPr/>
      </xdr:nvSpPr>
      <xdr:spPr>
        <a:xfrm>
          <a:off x="7985125" y="127488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117475</xdr:rowOff>
    </xdr:from>
    <xdr:ext cx="528955" cy="240665"/>
    <xdr:sp macro="" textlink="">
      <xdr:nvSpPr>
        <xdr:cNvPr id="432" name="テキスト ボックス 431"/>
        <xdr:cNvSpPr txBox="1"/>
      </xdr:nvSpPr>
      <xdr:spPr>
        <a:xfrm>
          <a:off x="7784465" y="12836525"/>
          <a:ext cx="5289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91440</xdr:rowOff>
    </xdr:from>
    <xdr:to xmlns:xdr="http://schemas.openxmlformats.org/drawingml/2006/spreadsheetDrawing">
      <xdr:col>41</xdr:col>
      <xdr:colOff>101600</xdr:colOff>
      <xdr:row>78</xdr:row>
      <xdr:rowOff>24765</xdr:rowOff>
    </xdr:to>
    <xdr:sp macro="" textlink="">
      <xdr:nvSpPr>
        <xdr:cNvPr id="433" name="楕円 432"/>
        <xdr:cNvSpPr/>
      </xdr:nvSpPr>
      <xdr:spPr>
        <a:xfrm>
          <a:off x="7159625" y="128104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39370</xdr:rowOff>
    </xdr:from>
    <xdr:ext cx="528955" cy="242570"/>
    <xdr:sp macro="" textlink="">
      <xdr:nvSpPr>
        <xdr:cNvPr id="434" name="テキスト ボックス 433"/>
        <xdr:cNvSpPr txBox="1"/>
      </xdr:nvSpPr>
      <xdr:spPr>
        <a:xfrm>
          <a:off x="6974840" y="12593320"/>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12700</xdr:rowOff>
    </xdr:from>
    <xdr:to xmlns:xdr="http://schemas.openxmlformats.org/drawingml/2006/spreadsheetDrawing">
      <xdr:col>36</xdr:col>
      <xdr:colOff>165100</xdr:colOff>
      <xdr:row>78</xdr:row>
      <xdr:rowOff>107315</xdr:rowOff>
    </xdr:to>
    <xdr:sp macro="" textlink="">
      <xdr:nvSpPr>
        <xdr:cNvPr id="435" name="楕円 434"/>
        <xdr:cNvSpPr/>
      </xdr:nvSpPr>
      <xdr:spPr>
        <a:xfrm>
          <a:off x="6350000" y="1289685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100330</xdr:rowOff>
    </xdr:from>
    <xdr:ext cx="534035" cy="241300"/>
    <xdr:sp macro="" textlink="">
      <xdr:nvSpPr>
        <xdr:cNvPr id="436" name="テキスト ボックス 435"/>
        <xdr:cNvSpPr txBox="1"/>
      </xdr:nvSpPr>
      <xdr:spPr>
        <a:xfrm>
          <a:off x="6149340" y="12984480"/>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53340</xdr:rowOff>
    </xdr:from>
    <xdr:to xmlns:xdr="http://schemas.openxmlformats.org/drawingml/2006/spreadsheetDrawing">
      <xdr:col>59</xdr:col>
      <xdr:colOff>50800</xdr:colOff>
      <xdr:row>85</xdr:row>
      <xdr:rowOff>29845</xdr:rowOff>
    </xdr:to>
    <xdr:sp macro="" textlink="">
      <xdr:nvSpPr>
        <xdr:cNvPr id="437" name="正方形/長方形 436"/>
        <xdr:cNvSpPr/>
      </xdr:nvSpPr>
      <xdr:spPr>
        <a:xfrm>
          <a:off x="6064250" y="13762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53340</xdr:rowOff>
    </xdr:from>
    <xdr:to xmlns:xdr="http://schemas.openxmlformats.org/drawingml/2006/spreadsheetDrawing">
      <xdr:col>43</xdr:col>
      <xdr:colOff>63500</xdr:colOff>
      <xdr:row>86</xdr:row>
      <xdr:rowOff>130810</xdr:rowOff>
    </xdr:to>
    <xdr:sp macro="" textlink="">
      <xdr:nvSpPr>
        <xdr:cNvPr id="438" name="正方形/長方形 437"/>
        <xdr:cNvSpPr/>
      </xdr:nvSpPr>
      <xdr:spPr>
        <a:xfrm>
          <a:off x="6175375"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83820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175375"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53340</xdr:rowOff>
    </xdr:from>
    <xdr:to xmlns:xdr="http://schemas.openxmlformats.org/drawingml/2006/spreadsheetDrawing">
      <xdr:col>48</xdr:col>
      <xdr:colOff>127000</xdr:colOff>
      <xdr:row>86</xdr:row>
      <xdr:rowOff>130810</xdr:rowOff>
    </xdr:to>
    <xdr:sp macro="" textlink="">
      <xdr:nvSpPr>
        <xdr:cNvPr id="440" name="正方形/長方形 439"/>
        <xdr:cNvSpPr/>
      </xdr:nvSpPr>
      <xdr:spPr>
        <a:xfrm>
          <a:off x="71120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83820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1120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53340</xdr:rowOff>
    </xdr:from>
    <xdr:to xmlns:xdr="http://schemas.openxmlformats.org/drawingml/2006/spreadsheetDrawing">
      <xdr:col>54</xdr:col>
      <xdr:colOff>127000</xdr:colOff>
      <xdr:row>86</xdr:row>
      <xdr:rowOff>130810</xdr:rowOff>
    </xdr:to>
    <xdr:sp macro="" textlink="">
      <xdr:nvSpPr>
        <xdr:cNvPr id="442" name="正方形/長方形 441"/>
        <xdr:cNvSpPr/>
      </xdr:nvSpPr>
      <xdr:spPr>
        <a:xfrm>
          <a:off x="81597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86</xdr:row>
      <xdr:rowOff>83820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1597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23495</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064250" y="14558645"/>
          <a:ext cx="4289425"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4805" cy="210820"/>
    <xdr:sp macro="" textlink="">
      <xdr:nvSpPr>
        <xdr:cNvPr id="445" name="テキスト ボックス 444"/>
        <xdr:cNvSpPr txBox="1"/>
      </xdr:nvSpPr>
      <xdr:spPr>
        <a:xfrm>
          <a:off x="6026150" y="14375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064250" y="16501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840" cy="259080"/>
    <xdr:sp macro="" textlink="">
      <xdr:nvSpPr>
        <xdr:cNvPr id="448" name="テキスト ボックス 447"/>
        <xdr:cNvSpPr txBox="1"/>
      </xdr:nvSpPr>
      <xdr:spPr>
        <a:xfrm>
          <a:off x="5831205" y="163588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064250" y="16174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5780" cy="253365"/>
    <xdr:sp macro="" textlink="">
      <xdr:nvSpPr>
        <xdr:cNvPr id="450" name="テキスト ボックス 449"/>
        <xdr:cNvSpPr txBox="1"/>
      </xdr:nvSpPr>
      <xdr:spPr>
        <a:xfrm>
          <a:off x="5580380" y="1603184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064250" y="158483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5780" cy="259080"/>
    <xdr:sp macro="" textlink="">
      <xdr:nvSpPr>
        <xdr:cNvPr id="452" name="テキスト ボックス 451"/>
        <xdr:cNvSpPr txBox="1"/>
      </xdr:nvSpPr>
      <xdr:spPr>
        <a:xfrm>
          <a:off x="5580380" y="157054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064250" y="15521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5780" cy="253365"/>
    <xdr:sp macro="" textlink="">
      <xdr:nvSpPr>
        <xdr:cNvPr id="454" name="テキスト ボックス 453"/>
        <xdr:cNvSpPr txBox="1"/>
      </xdr:nvSpPr>
      <xdr:spPr>
        <a:xfrm>
          <a:off x="5580380" y="1537970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064250" y="15194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6" name="テキスト ボックス 455"/>
        <xdr:cNvSpPr txBox="1"/>
      </xdr:nvSpPr>
      <xdr:spPr>
        <a:xfrm>
          <a:off x="5516245"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6985</xdr:rowOff>
    </xdr:from>
    <xdr:to xmlns:xdr="http://schemas.openxmlformats.org/drawingml/2006/spreadsheetDrawing">
      <xdr:col>59</xdr:col>
      <xdr:colOff>50800</xdr:colOff>
      <xdr:row>90</xdr:row>
      <xdr:rowOff>6985</xdr:rowOff>
    </xdr:to>
    <xdr:cxnSp macro="">
      <xdr:nvCxnSpPr>
        <xdr:cNvPr id="457" name="直線コネクタ 456"/>
        <xdr:cNvCxnSpPr/>
      </xdr:nvCxnSpPr>
      <xdr:spPr>
        <a:xfrm>
          <a:off x="6064250" y="148723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36195</xdr:rowOff>
    </xdr:from>
    <xdr:ext cx="595630" cy="243205"/>
    <xdr:sp macro="" textlink="">
      <xdr:nvSpPr>
        <xdr:cNvPr id="458" name="テキスト ボックス 457"/>
        <xdr:cNvSpPr txBox="1"/>
      </xdr:nvSpPr>
      <xdr:spPr>
        <a:xfrm>
          <a:off x="5516245" y="1473644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23495</xdr:rowOff>
    </xdr:from>
    <xdr:to xmlns:xdr="http://schemas.openxmlformats.org/drawingml/2006/spreadsheetDrawing">
      <xdr:col>59</xdr:col>
      <xdr:colOff>50800</xdr:colOff>
      <xdr:row>88</xdr:row>
      <xdr:rowOff>23495</xdr:rowOff>
    </xdr:to>
    <xdr:cxnSp macro="">
      <xdr:nvCxnSpPr>
        <xdr:cNvPr id="459" name="直線コネクタ 458"/>
        <xdr:cNvCxnSpPr/>
      </xdr:nvCxnSpPr>
      <xdr:spPr>
        <a:xfrm>
          <a:off x="6064250" y="14558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50800</xdr:rowOff>
    </xdr:from>
    <xdr:ext cx="595630" cy="238760"/>
    <xdr:sp macro="" textlink="">
      <xdr:nvSpPr>
        <xdr:cNvPr id="460" name="テキスト ボックス 459"/>
        <xdr:cNvSpPr txBox="1"/>
      </xdr:nvSpPr>
      <xdr:spPr>
        <a:xfrm>
          <a:off x="5516245" y="14420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23495</xdr:rowOff>
    </xdr:from>
    <xdr:to xmlns:xdr="http://schemas.openxmlformats.org/drawingml/2006/spreadsheetDrawing">
      <xdr:col>59</xdr:col>
      <xdr:colOff>50800</xdr:colOff>
      <xdr:row>101</xdr:row>
      <xdr:rowOff>82550</xdr:rowOff>
    </xdr:to>
    <xdr:sp macro="" textlink="">
      <xdr:nvSpPr>
        <xdr:cNvPr id="461" name="普通建設事業費 （ うち更新整備　）グラフ枠"/>
        <xdr:cNvSpPr/>
      </xdr:nvSpPr>
      <xdr:spPr>
        <a:xfrm>
          <a:off x="6064250" y="14558645"/>
          <a:ext cx="4289425"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50165</xdr:rowOff>
    </xdr:from>
    <xdr:to xmlns:xdr="http://schemas.openxmlformats.org/drawingml/2006/spreadsheetDrawing">
      <xdr:col>54</xdr:col>
      <xdr:colOff>171450</xdr:colOff>
      <xdr:row>98</xdr:row>
      <xdr:rowOff>113665</xdr:rowOff>
    </xdr:to>
    <xdr:cxnSp macro="">
      <xdr:nvCxnSpPr>
        <xdr:cNvPr id="462" name="直線コネクタ 461"/>
        <xdr:cNvCxnSpPr/>
      </xdr:nvCxnSpPr>
      <xdr:spPr>
        <a:xfrm flipV="1">
          <a:off x="9601200" y="1491551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117475</xdr:rowOff>
    </xdr:from>
    <xdr:ext cx="529590" cy="259080"/>
    <xdr:sp macro="" textlink="">
      <xdr:nvSpPr>
        <xdr:cNvPr id="463" name="普通建設事業費 （ うち更新整備　）最小値テキスト"/>
        <xdr:cNvSpPr txBox="1"/>
      </xdr:nvSpPr>
      <xdr:spPr>
        <a:xfrm>
          <a:off x="9655175" y="16348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113665</xdr:rowOff>
    </xdr:from>
    <xdr:to xmlns:xdr="http://schemas.openxmlformats.org/drawingml/2006/spreadsheetDrawing">
      <xdr:col>55</xdr:col>
      <xdr:colOff>88900</xdr:colOff>
      <xdr:row>98</xdr:row>
      <xdr:rowOff>113665</xdr:rowOff>
    </xdr:to>
    <xdr:cxnSp macro="">
      <xdr:nvCxnSpPr>
        <xdr:cNvPr id="464" name="直線コネクタ 463"/>
        <xdr:cNvCxnSpPr/>
      </xdr:nvCxnSpPr>
      <xdr:spPr>
        <a:xfrm>
          <a:off x="9531350" y="16344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0</xdr:rowOff>
    </xdr:from>
    <xdr:ext cx="593725" cy="243205"/>
    <xdr:sp macro="" textlink="">
      <xdr:nvSpPr>
        <xdr:cNvPr id="465" name="普通建設事業費 （ うち更新整備　）最大値テキスト"/>
        <xdr:cNvSpPr txBox="1"/>
      </xdr:nvSpPr>
      <xdr:spPr>
        <a:xfrm>
          <a:off x="9655175" y="14700250"/>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6" name="直線コネクタ 465"/>
        <xdr:cNvCxnSpPr/>
      </xdr:nvCxnSpPr>
      <xdr:spPr>
        <a:xfrm>
          <a:off x="9531350" y="14915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99695</xdr:rowOff>
    </xdr:from>
    <xdr:to xmlns:xdr="http://schemas.openxmlformats.org/drawingml/2006/spreadsheetDrawing">
      <xdr:col>55</xdr:col>
      <xdr:colOff>0</xdr:colOff>
      <xdr:row>96</xdr:row>
      <xdr:rowOff>60325</xdr:rowOff>
    </xdr:to>
    <xdr:cxnSp macro="">
      <xdr:nvCxnSpPr>
        <xdr:cNvPr id="467" name="直線コネクタ 466"/>
        <xdr:cNvCxnSpPr/>
      </xdr:nvCxnSpPr>
      <xdr:spPr>
        <a:xfrm>
          <a:off x="8845550" y="15815945"/>
          <a:ext cx="75882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15240</xdr:rowOff>
    </xdr:from>
    <xdr:ext cx="529590" cy="259080"/>
    <xdr:sp macro="" textlink="">
      <xdr:nvSpPr>
        <xdr:cNvPr id="468" name="普通建設事業費 （ うち更新整備　）平均値テキスト"/>
        <xdr:cNvSpPr txBox="1"/>
      </xdr:nvSpPr>
      <xdr:spPr>
        <a:xfrm>
          <a:off x="9655175" y="1573149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163830</xdr:rowOff>
    </xdr:from>
    <xdr:to xmlns:xdr="http://schemas.openxmlformats.org/drawingml/2006/spreadsheetDrawing">
      <xdr:col>55</xdr:col>
      <xdr:colOff>50800</xdr:colOff>
      <xdr:row>96</xdr:row>
      <xdr:rowOff>93980</xdr:rowOff>
    </xdr:to>
    <xdr:sp macro="" textlink="">
      <xdr:nvSpPr>
        <xdr:cNvPr id="469" name="フローチャート: 判断 468"/>
        <xdr:cNvSpPr/>
      </xdr:nvSpPr>
      <xdr:spPr>
        <a:xfrm>
          <a:off x="9569450" y="15880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95</xdr:row>
      <xdr:rowOff>99695</xdr:rowOff>
    </xdr:from>
    <xdr:to xmlns:xdr="http://schemas.openxmlformats.org/drawingml/2006/spreadsheetDrawing">
      <xdr:col>50</xdr:col>
      <xdr:colOff>114300</xdr:colOff>
      <xdr:row>97</xdr:row>
      <xdr:rowOff>41275</xdr:rowOff>
    </xdr:to>
    <xdr:cxnSp macro="">
      <xdr:nvCxnSpPr>
        <xdr:cNvPr id="470" name="直線コネクタ 469"/>
        <xdr:cNvCxnSpPr/>
      </xdr:nvCxnSpPr>
      <xdr:spPr>
        <a:xfrm flipV="1">
          <a:off x="8029575" y="15815945"/>
          <a:ext cx="815975"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57785</xdr:rowOff>
    </xdr:from>
    <xdr:to xmlns:xdr="http://schemas.openxmlformats.org/drawingml/2006/spreadsheetDrawing">
      <xdr:col>50</xdr:col>
      <xdr:colOff>165100</xdr:colOff>
      <xdr:row>96</xdr:row>
      <xdr:rowOff>159385</xdr:rowOff>
    </xdr:to>
    <xdr:sp macro="" textlink="">
      <xdr:nvSpPr>
        <xdr:cNvPr id="471" name="フローチャート: 判断 470"/>
        <xdr:cNvSpPr/>
      </xdr:nvSpPr>
      <xdr:spPr>
        <a:xfrm>
          <a:off x="8794750" y="1594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150495</xdr:rowOff>
    </xdr:from>
    <xdr:ext cx="534035" cy="259080"/>
    <xdr:sp macro="" textlink="">
      <xdr:nvSpPr>
        <xdr:cNvPr id="472" name="テキスト ボックス 471"/>
        <xdr:cNvSpPr txBox="1"/>
      </xdr:nvSpPr>
      <xdr:spPr>
        <a:xfrm>
          <a:off x="8594090" y="16038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159385</xdr:rowOff>
    </xdr:from>
    <xdr:to xmlns:xdr="http://schemas.openxmlformats.org/drawingml/2006/spreadsheetDrawing">
      <xdr:col>45</xdr:col>
      <xdr:colOff>171450</xdr:colOff>
      <xdr:row>97</xdr:row>
      <xdr:rowOff>41275</xdr:rowOff>
    </xdr:to>
    <xdr:cxnSp macro="">
      <xdr:nvCxnSpPr>
        <xdr:cNvPr id="473" name="直線コネクタ 472"/>
        <xdr:cNvCxnSpPr/>
      </xdr:nvCxnSpPr>
      <xdr:spPr>
        <a:xfrm>
          <a:off x="7210425" y="15704185"/>
          <a:ext cx="81915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34290</xdr:rowOff>
    </xdr:from>
    <xdr:to xmlns:xdr="http://schemas.openxmlformats.org/drawingml/2006/spreadsheetDrawing">
      <xdr:col>46</xdr:col>
      <xdr:colOff>38100</xdr:colOff>
      <xdr:row>96</xdr:row>
      <xdr:rowOff>135890</xdr:rowOff>
    </xdr:to>
    <xdr:sp macro="" textlink="">
      <xdr:nvSpPr>
        <xdr:cNvPr id="474" name="フローチャート: 判断 473"/>
        <xdr:cNvSpPr/>
      </xdr:nvSpPr>
      <xdr:spPr>
        <a:xfrm>
          <a:off x="7985125" y="159219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152400</xdr:rowOff>
    </xdr:from>
    <xdr:ext cx="528955" cy="259080"/>
    <xdr:sp macro="" textlink="">
      <xdr:nvSpPr>
        <xdr:cNvPr id="475" name="テキスト ボックス 474"/>
        <xdr:cNvSpPr txBox="1"/>
      </xdr:nvSpPr>
      <xdr:spPr>
        <a:xfrm>
          <a:off x="7784465" y="15697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159385</xdr:rowOff>
    </xdr:from>
    <xdr:to xmlns:xdr="http://schemas.openxmlformats.org/drawingml/2006/spreadsheetDrawing">
      <xdr:col>41</xdr:col>
      <xdr:colOff>50800</xdr:colOff>
      <xdr:row>95</xdr:row>
      <xdr:rowOff>2540</xdr:rowOff>
    </xdr:to>
    <xdr:cxnSp macro="">
      <xdr:nvCxnSpPr>
        <xdr:cNvPr id="476" name="直線コネクタ 475"/>
        <xdr:cNvCxnSpPr/>
      </xdr:nvCxnSpPr>
      <xdr:spPr>
        <a:xfrm flipV="1">
          <a:off x="6400800" y="1570418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38735</xdr:rowOff>
    </xdr:from>
    <xdr:to xmlns:xdr="http://schemas.openxmlformats.org/drawingml/2006/spreadsheetDrawing">
      <xdr:col>41</xdr:col>
      <xdr:colOff>101600</xdr:colOff>
      <xdr:row>96</xdr:row>
      <xdr:rowOff>140335</xdr:rowOff>
    </xdr:to>
    <xdr:sp macro="" textlink="">
      <xdr:nvSpPr>
        <xdr:cNvPr id="477" name="フローチャート: 判断 476"/>
        <xdr:cNvSpPr/>
      </xdr:nvSpPr>
      <xdr:spPr>
        <a:xfrm>
          <a:off x="7159625" y="1592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132080</xdr:rowOff>
    </xdr:from>
    <xdr:ext cx="528955" cy="253365"/>
    <xdr:sp macro="" textlink="">
      <xdr:nvSpPr>
        <xdr:cNvPr id="478" name="テキスト ボックス 477"/>
        <xdr:cNvSpPr txBox="1"/>
      </xdr:nvSpPr>
      <xdr:spPr>
        <a:xfrm>
          <a:off x="6974840" y="160197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67945</xdr:rowOff>
    </xdr:from>
    <xdr:to xmlns:xdr="http://schemas.openxmlformats.org/drawingml/2006/spreadsheetDrawing">
      <xdr:col>36</xdr:col>
      <xdr:colOff>165100</xdr:colOff>
      <xdr:row>96</xdr:row>
      <xdr:rowOff>169545</xdr:rowOff>
    </xdr:to>
    <xdr:sp macro="" textlink="">
      <xdr:nvSpPr>
        <xdr:cNvPr id="479" name="フローチャート: 判断 478"/>
        <xdr:cNvSpPr/>
      </xdr:nvSpPr>
      <xdr:spPr>
        <a:xfrm>
          <a:off x="6350000" y="1595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160655</xdr:rowOff>
    </xdr:from>
    <xdr:ext cx="534035" cy="259080"/>
    <xdr:sp macro="" textlink="">
      <xdr:nvSpPr>
        <xdr:cNvPr id="480" name="テキスト ボックス 479"/>
        <xdr:cNvSpPr txBox="1"/>
      </xdr:nvSpPr>
      <xdr:spPr>
        <a:xfrm>
          <a:off x="6149340" y="16048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1365" cy="259080"/>
    <xdr:sp macro="" textlink="">
      <xdr:nvSpPr>
        <xdr:cNvPr id="483" name="テキスト ボックス 482"/>
        <xdr:cNvSpPr txBox="1"/>
      </xdr:nvSpPr>
      <xdr:spPr>
        <a:xfrm>
          <a:off x="78549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84" name="テキスト ボックス 483"/>
        <xdr:cNvSpPr txBox="1"/>
      </xdr:nvSpPr>
      <xdr:spPr>
        <a:xfrm>
          <a:off x="703580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9525</xdr:rowOff>
    </xdr:from>
    <xdr:to xmlns:xdr="http://schemas.openxmlformats.org/drawingml/2006/spreadsheetDrawing">
      <xdr:col>55</xdr:col>
      <xdr:colOff>50800</xdr:colOff>
      <xdr:row>96</xdr:row>
      <xdr:rowOff>111125</xdr:rowOff>
    </xdr:to>
    <xdr:sp macro="" textlink="">
      <xdr:nvSpPr>
        <xdr:cNvPr id="486" name="楕円 485"/>
        <xdr:cNvSpPr/>
      </xdr:nvSpPr>
      <xdr:spPr>
        <a:xfrm>
          <a:off x="9569450" y="15897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159385</xdr:rowOff>
    </xdr:from>
    <xdr:ext cx="529590" cy="258445"/>
    <xdr:sp macro="" textlink="">
      <xdr:nvSpPr>
        <xdr:cNvPr id="487" name="普通建設事業費 （ うち更新整備　）該当値テキスト"/>
        <xdr:cNvSpPr txBox="1"/>
      </xdr:nvSpPr>
      <xdr:spPr>
        <a:xfrm>
          <a:off x="9655175" y="158756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48895</xdr:rowOff>
    </xdr:from>
    <xdr:to xmlns:xdr="http://schemas.openxmlformats.org/drawingml/2006/spreadsheetDrawing">
      <xdr:col>50</xdr:col>
      <xdr:colOff>165100</xdr:colOff>
      <xdr:row>95</xdr:row>
      <xdr:rowOff>150495</xdr:rowOff>
    </xdr:to>
    <xdr:sp macro="" textlink="">
      <xdr:nvSpPr>
        <xdr:cNvPr id="488" name="楕円 487"/>
        <xdr:cNvSpPr/>
      </xdr:nvSpPr>
      <xdr:spPr>
        <a:xfrm>
          <a:off x="8794750" y="157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167005</xdr:rowOff>
    </xdr:from>
    <xdr:ext cx="534035" cy="253365"/>
    <xdr:sp macro="" textlink="">
      <xdr:nvSpPr>
        <xdr:cNvPr id="489" name="テキスト ボックス 488"/>
        <xdr:cNvSpPr txBox="1"/>
      </xdr:nvSpPr>
      <xdr:spPr>
        <a:xfrm>
          <a:off x="8594090" y="1554035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161925</xdr:rowOff>
    </xdr:from>
    <xdr:to xmlns:xdr="http://schemas.openxmlformats.org/drawingml/2006/spreadsheetDrawing">
      <xdr:col>46</xdr:col>
      <xdr:colOff>38100</xdr:colOff>
      <xdr:row>97</xdr:row>
      <xdr:rowOff>92075</xdr:rowOff>
    </xdr:to>
    <xdr:sp macro="" textlink="">
      <xdr:nvSpPr>
        <xdr:cNvPr id="490" name="楕円 489"/>
        <xdr:cNvSpPr/>
      </xdr:nvSpPr>
      <xdr:spPr>
        <a:xfrm>
          <a:off x="7985125" y="16049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83185</xdr:rowOff>
    </xdr:from>
    <xdr:ext cx="528955" cy="259080"/>
    <xdr:sp macro="" textlink="">
      <xdr:nvSpPr>
        <xdr:cNvPr id="491" name="テキスト ボックス 490"/>
        <xdr:cNvSpPr txBox="1"/>
      </xdr:nvSpPr>
      <xdr:spPr>
        <a:xfrm>
          <a:off x="7784465" y="161423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109220</xdr:rowOff>
    </xdr:from>
    <xdr:to xmlns:xdr="http://schemas.openxmlformats.org/drawingml/2006/spreadsheetDrawing">
      <xdr:col>41</xdr:col>
      <xdr:colOff>101600</xdr:colOff>
      <xdr:row>95</xdr:row>
      <xdr:rowOff>38735</xdr:rowOff>
    </xdr:to>
    <xdr:sp macro="" textlink="">
      <xdr:nvSpPr>
        <xdr:cNvPr id="492" name="楕円 491"/>
        <xdr:cNvSpPr/>
      </xdr:nvSpPr>
      <xdr:spPr>
        <a:xfrm>
          <a:off x="7159625" y="15654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55245</xdr:rowOff>
    </xdr:from>
    <xdr:ext cx="528955" cy="253365"/>
    <xdr:sp macro="" textlink="">
      <xdr:nvSpPr>
        <xdr:cNvPr id="493" name="テキスト ボックス 492"/>
        <xdr:cNvSpPr txBox="1"/>
      </xdr:nvSpPr>
      <xdr:spPr>
        <a:xfrm>
          <a:off x="6974840" y="154285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123190</xdr:rowOff>
    </xdr:from>
    <xdr:to xmlns:xdr="http://schemas.openxmlformats.org/drawingml/2006/spreadsheetDrawing">
      <xdr:col>36</xdr:col>
      <xdr:colOff>165100</xdr:colOff>
      <xdr:row>95</xdr:row>
      <xdr:rowOff>53340</xdr:rowOff>
    </xdr:to>
    <xdr:sp macro="" textlink="">
      <xdr:nvSpPr>
        <xdr:cNvPr id="494" name="楕円 493"/>
        <xdr:cNvSpPr/>
      </xdr:nvSpPr>
      <xdr:spPr>
        <a:xfrm>
          <a:off x="6350000" y="156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69850</xdr:rowOff>
    </xdr:from>
    <xdr:ext cx="534035" cy="259080"/>
    <xdr:sp macro="" textlink="">
      <xdr:nvSpPr>
        <xdr:cNvPr id="495" name="テキスト ボックス 494"/>
        <xdr:cNvSpPr txBox="1"/>
      </xdr:nvSpPr>
      <xdr:spPr>
        <a:xfrm>
          <a:off x="6149340" y="1544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53340</xdr:rowOff>
    </xdr:from>
    <xdr:to xmlns:xdr="http://schemas.openxmlformats.org/drawingml/2006/spreadsheetDrawing">
      <xdr:col>89</xdr:col>
      <xdr:colOff>171450</xdr:colOff>
      <xdr:row>25</xdr:row>
      <xdr:rowOff>29845</xdr:rowOff>
    </xdr:to>
    <xdr:sp macro="" textlink="">
      <xdr:nvSpPr>
        <xdr:cNvPr id="496" name="正方形/長方形 495"/>
        <xdr:cNvSpPr/>
      </xdr:nvSpPr>
      <xdr:spPr>
        <a:xfrm>
          <a:off x="11414125" y="3856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53340</xdr:rowOff>
    </xdr:from>
    <xdr:to xmlns:xdr="http://schemas.openxmlformats.org/drawingml/2006/spreadsheetDrawing">
      <xdr:col>74</xdr:col>
      <xdr:colOff>0</xdr:colOff>
      <xdr:row>26</xdr:row>
      <xdr:rowOff>130810</xdr:rowOff>
    </xdr:to>
    <xdr:sp macro="" textlink="">
      <xdr:nvSpPr>
        <xdr:cNvPr id="497" name="正方形/長方形 496"/>
        <xdr:cNvSpPr/>
      </xdr:nvSpPr>
      <xdr:spPr>
        <a:xfrm>
          <a:off x="115252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83820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15252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53340</xdr:rowOff>
    </xdr:from>
    <xdr:to xmlns:xdr="http://schemas.openxmlformats.org/drawingml/2006/spreadsheetDrawing">
      <xdr:col>79</xdr:col>
      <xdr:colOff>63500</xdr:colOff>
      <xdr:row>26</xdr:row>
      <xdr:rowOff>130810</xdr:rowOff>
    </xdr:to>
    <xdr:sp macro="" textlink="">
      <xdr:nvSpPr>
        <xdr:cNvPr id="499" name="正方形/長方形 498"/>
        <xdr:cNvSpPr/>
      </xdr:nvSpPr>
      <xdr:spPr>
        <a:xfrm>
          <a:off x="12461875"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83820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2461875"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53340</xdr:rowOff>
    </xdr:from>
    <xdr:to xmlns:xdr="http://schemas.openxmlformats.org/drawingml/2006/spreadsheetDrawing">
      <xdr:col>85</xdr:col>
      <xdr:colOff>63500</xdr:colOff>
      <xdr:row>26</xdr:row>
      <xdr:rowOff>130810</xdr:rowOff>
    </xdr:to>
    <xdr:sp macro="" textlink="">
      <xdr:nvSpPr>
        <xdr:cNvPr id="501" name="正方形/長方形 500"/>
        <xdr:cNvSpPr/>
      </xdr:nvSpPr>
      <xdr:spPr>
        <a:xfrm>
          <a:off x="13509625"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26</xdr:row>
      <xdr:rowOff>83820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3509625"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23495</xdr:rowOff>
    </xdr:from>
    <xdr:to xmlns:xdr="http://schemas.openxmlformats.org/drawingml/2006/spreadsheetDrawing">
      <xdr:col>89</xdr:col>
      <xdr:colOff>171450</xdr:colOff>
      <xdr:row>41</xdr:row>
      <xdr:rowOff>76835</xdr:rowOff>
    </xdr:to>
    <xdr:sp macro="" textlink="">
      <xdr:nvSpPr>
        <xdr:cNvPr id="503" name="正方形/長方形 502"/>
        <xdr:cNvSpPr/>
      </xdr:nvSpPr>
      <xdr:spPr>
        <a:xfrm>
          <a:off x="11414125" y="4652645"/>
          <a:ext cx="429895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0820"/>
    <xdr:sp macro="" textlink="">
      <xdr:nvSpPr>
        <xdr:cNvPr id="504" name="テキスト ボックス 503"/>
        <xdr:cNvSpPr txBox="1"/>
      </xdr:nvSpPr>
      <xdr:spPr>
        <a:xfrm>
          <a:off x="11376025" y="4469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76835</xdr:rowOff>
    </xdr:from>
    <xdr:to xmlns:xdr="http://schemas.openxmlformats.org/drawingml/2006/spreadsheetDrawing">
      <xdr:col>89</xdr:col>
      <xdr:colOff>171450</xdr:colOff>
      <xdr:row>41</xdr:row>
      <xdr:rowOff>76835</xdr:rowOff>
    </xdr:to>
    <xdr:cxnSp macro="">
      <xdr:nvCxnSpPr>
        <xdr:cNvPr id="505" name="直線コネクタ 504"/>
        <xdr:cNvCxnSpPr/>
      </xdr:nvCxnSpPr>
      <xdr:spPr>
        <a:xfrm>
          <a:off x="11414125" y="6852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130810</xdr:rowOff>
    </xdr:from>
    <xdr:to xmlns:xdr="http://schemas.openxmlformats.org/drawingml/2006/spreadsheetDrawing">
      <xdr:col>89</xdr:col>
      <xdr:colOff>171450</xdr:colOff>
      <xdr:row>38</xdr:row>
      <xdr:rowOff>130810</xdr:rowOff>
    </xdr:to>
    <xdr:cxnSp macro="">
      <xdr:nvCxnSpPr>
        <xdr:cNvPr id="506" name="直線コネクタ 505"/>
        <xdr:cNvCxnSpPr/>
      </xdr:nvCxnSpPr>
      <xdr:spPr>
        <a:xfrm>
          <a:off x="11414125" y="64109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158115</xdr:rowOff>
    </xdr:from>
    <xdr:ext cx="243840" cy="241300"/>
    <xdr:sp macro="" textlink="">
      <xdr:nvSpPr>
        <xdr:cNvPr id="507" name="テキスト ボックス 506"/>
        <xdr:cNvSpPr txBox="1"/>
      </xdr:nvSpPr>
      <xdr:spPr>
        <a:xfrm>
          <a:off x="11181080" y="62731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23495</xdr:rowOff>
    </xdr:from>
    <xdr:to xmlns:xdr="http://schemas.openxmlformats.org/drawingml/2006/spreadsheetDrawing">
      <xdr:col>89</xdr:col>
      <xdr:colOff>171450</xdr:colOff>
      <xdr:row>36</xdr:row>
      <xdr:rowOff>23495</xdr:rowOff>
    </xdr:to>
    <xdr:cxnSp macro="">
      <xdr:nvCxnSpPr>
        <xdr:cNvPr id="508" name="直線コネクタ 507"/>
        <xdr:cNvCxnSpPr/>
      </xdr:nvCxnSpPr>
      <xdr:spPr>
        <a:xfrm>
          <a:off x="11414125" y="59734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50800</xdr:rowOff>
    </xdr:from>
    <xdr:ext cx="530860" cy="238760"/>
    <xdr:sp macro="" textlink="">
      <xdr:nvSpPr>
        <xdr:cNvPr id="509" name="テキスト ボックス 508"/>
        <xdr:cNvSpPr txBox="1"/>
      </xdr:nvSpPr>
      <xdr:spPr>
        <a:xfrm>
          <a:off x="10930255" y="58356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76835</xdr:rowOff>
    </xdr:from>
    <xdr:to xmlns:xdr="http://schemas.openxmlformats.org/drawingml/2006/spreadsheetDrawing">
      <xdr:col>89</xdr:col>
      <xdr:colOff>171450</xdr:colOff>
      <xdr:row>33</xdr:row>
      <xdr:rowOff>76835</xdr:rowOff>
    </xdr:to>
    <xdr:cxnSp macro="">
      <xdr:nvCxnSpPr>
        <xdr:cNvPr id="510" name="直線コネクタ 509"/>
        <xdr:cNvCxnSpPr/>
      </xdr:nvCxnSpPr>
      <xdr:spPr>
        <a:xfrm>
          <a:off x="11414125" y="55314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104775</xdr:rowOff>
    </xdr:from>
    <xdr:ext cx="530860" cy="238760"/>
    <xdr:sp macro="" textlink="">
      <xdr:nvSpPr>
        <xdr:cNvPr id="511" name="テキスト ボックス 510"/>
        <xdr:cNvSpPr txBox="1"/>
      </xdr:nvSpPr>
      <xdr:spPr>
        <a:xfrm>
          <a:off x="10930255" y="53943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130810</xdr:rowOff>
    </xdr:from>
    <xdr:to xmlns:xdr="http://schemas.openxmlformats.org/drawingml/2006/spreadsheetDrawing">
      <xdr:col>89</xdr:col>
      <xdr:colOff>171450</xdr:colOff>
      <xdr:row>30</xdr:row>
      <xdr:rowOff>130810</xdr:rowOff>
    </xdr:to>
    <xdr:cxnSp macro="">
      <xdr:nvCxnSpPr>
        <xdr:cNvPr id="512" name="直線コネクタ 511"/>
        <xdr:cNvCxnSpPr/>
      </xdr:nvCxnSpPr>
      <xdr:spPr>
        <a:xfrm>
          <a:off x="11414125" y="50901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158115</xdr:rowOff>
    </xdr:from>
    <xdr:ext cx="530860" cy="241300"/>
    <xdr:sp macro="" textlink="">
      <xdr:nvSpPr>
        <xdr:cNvPr id="513" name="テキスト ボックス 512"/>
        <xdr:cNvSpPr txBox="1"/>
      </xdr:nvSpPr>
      <xdr:spPr>
        <a:xfrm>
          <a:off x="10930255" y="49523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23495</xdr:rowOff>
    </xdr:from>
    <xdr:to xmlns:xdr="http://schemas.openxmlformats.org/drawingml/2006/spreadsheetDrawing">
      <xdr:col>89</xdr:col>
      <xdr:colOff>171450</xdr:colOff>
      <xdr:row>28</xdr:row>
      <xdr:rowOff>23495</xdr:rowOff>
    </xdr:to>
    <xdr:cxnSp macro="">
      <xdr:nvCxnSpPr>
        <xdr:cNvPr id="514" name="直線コネクタ 513"/>
        <xdr:cNvCxnSpPr/>
      </xdr:nvCxnSpPr>
      <xdr:spPr>
        <a:xfrm>
          <a:off x="11414125" y="4652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50800</xdr:rowOff>
    </xdr:from>
    <xdr:ext cx="530860" cy="238760"/>
    <xdr:sp macro="" textlink="">
      <xdr:nvSpPr>
        <xdr:cNvPr id="515" name="テキスト ボックス 514"/>
        <xdr:cNvSpPr txBox="1"/>
      </xdr:nvSpPr>
      <xdr:spPr>
        <a:xfrm>
          <a:off x="10930255" y="4514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23495</xdr:rowOff>
    </xdr:from>
    <xdr:to xmlns:xdr="http://schemas.openxmlformats.org/drawingml/2006/spreadsheetDrawing">
      <xdr:col>89</xdr:col>
      <xdr:colOff>171450</xdr:colOff>
      <xdr:row>41</xdr:row>
      <xdr:rowOff>76835</xdr:rowOff>
    </xdr:to>
    <xdr:sp macro="" textlink="">
      <xdr:nvSpPr>
        <xdr:cNvPr id="516" name="災害復旧事業費グラフ枠"/>
        <xdr:cNvSpPr/>
      </xdr:nvSpPr>
      <xdr:spPr>
        <a:xfrm>
          <a:off x="11414125" y="4652645"/>
          <a:ext cx="429895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38100</xdr:rowOff>
    </xdr:from>
    <xdr:to xmlns:xdr="http://schemas.openxmlformats.org/drawingml/2006/spreadsheetDrawing">
      <xdr:col>85</xdr:col>
      <xdr:colOff>126365</xdr:colOff>
      <xdr:row>38</xdr:row>
      <xdr:rowOff>130810</xdr:rowOff>
    </xdr:to>
    <xdr:cxnSp macro="">
      <xdr:nvCxnSpPr>
        <xdr:cNvPr id="517" name="直線コネクタ 516"/>
        <xdr:cNvCxnSpPr/>
      </xdr:nvCxnSpPr>
      <xdr:spPr>
        <a:xfrm flipV="1">
          <a:off x="14968220" y="499745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135255</xdr:rowOff>
    </xdr:from>
    <xdr:ext cx="248920" cy="238125"/>
    <xdr:sp macro="" textlink="">
      <xdr:nvSpPr>
        <xdr:cNvPr id="518" name="災害復旧事業費最小値テキスト"/>
        <xdr:cNvSpPr txBox="1"/>
      </xdr:nvSpPr>
      <xdr:spPr>
        <a:xfrm>
          <a:off x="15014575" y="6415405"/>
          <a:ext cx="2489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130810</xdr:rowOff>
    </xdr:from>
    <xdr:to xmlns:xdr="http://schemas.openxmlformats.org/drawingml/2006/spreadsheetDrawing">
      <xdr:col>86</xdr:col>
      <xdr:colOff>25400</xdr:colOff>
      <xdr:row>38</xdr:row>
      <xdr:rowOff>130810</xdr:rowOff>
    </xdr:to>
    <xdr:cxnSp macro="">
      <xdr:nvCxnSpPr>
        <xdr:cNvPr id="519" name="直線コネクタ 518"/>
        <xdr:cNvCxnSpPr/>
      </xdr:nvCxnSpPr>
      <xdr:spPr>
        <a:xfrm>
          <a:off x="14881225" y="6410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149860</xdr:rowOff>
    </xdr:from>
    <xdr:ext cx="534035" cy="239395"/>
    <xdr:sp macro="" textlink="">
      <xdr:nvSpPr>
        <xdr:cNvPr id="520" name="災害復旧事業費最大値テキスト"/>
        <xdr:cNvSpPr txBox="1"/>
      </xdr:nvSpPr>
      <xdr:spPr>
        <a:xfrm>
          <a:off x="15014575" y="4779010"/>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38100</xdr:rowOff>
    </xdr:from>
    <xdr:to xmlns:xdr="http://schemas.openxmlformats.org/drawingml/2006/spreadsheetDrawing">
      <xdr:col>86</xdr:col>
      <xdr:colOff>25400</xdr:colOff>
      <xdr:row>30</xdr:row>
      <xdr:rowOff>38100</xdr:rowOff>
    </xdr:to>
    <xdr:cxnSp macro="">
      <xdr:nvCxnSpPr>
        <xdr:cNvPr id="521" name="直線コネクタ 520"/>
        <xdr:cNvCxnSpPr/>
      </xdr:nvCxnSpPr>
      <xdr:spPr>
        <a:xfrm>
          <a:off x="14881225" y="4997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150495</xdr:rowOff>
    </xdr:from>
    <xdr:to xmlns:xdr="http://schemas.openxmlformats.org/drawingml/2006/spreadsheetDrawing">
      <xdr:col>85</xdr:col>
      <xdr:colOff>127000</xdr:colOff>
      <xdr:row>38</xdr:row>
      <xdr:rowOff>17145</xdr:rowOff>
    </xdr:to>
    <xdr:cxnSp macro="">
      <xdr:nvCxnSpPr>
        <xdr:cNvPr id="522" name="直線コネクタ 521"/>
        <xdr:cNvCxnSpPr/>
      </xdr:nvCxnSpPr>
      <xdr:spPr>
        <a:xfrm>
          <a:off x="14195425" y="6265545"/>
          <a:ext cx="7747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41910</xdr:rowOff>
    </xdr:from>
    <xdr:ext cx="469265" cy="243205"/>
    <xdr:sp macro="" textlink="">
      <xdr:nvSpPr>
        <xdr:cNvPr id="523" name="災害復旧事業費平均値テキスト"/>
        <xdr:cNvSpPr txBox="1"/>
      </xdr:nvSpPr>
      <xdr:spPr>
        <a:xfrm>
          <a:off x="15014575" y="5991860"/>
          <a:ext cx="46926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20955</xdr:rowOff>
    </xdr:from>
    <xdr:to xmlns:xdr="http://schemas.openxmlformats.org/drawingml/2006/spreadsheetDrawing">
      <xdr:col>85</xdr:col>
      <xdr:colOff>171450</xdr:colOff>
      <xdr:row>37</xdr:row>
      <xdr:rowOff>117475</xdr:rowOff>
    </xdr:to>
    <xdr:sp macro="" textlink="">
      <xdr:nvSpPr>
        <xdr:cNvPr id="524" name="フローチャート: 判断 523"/>
        <xdr:cNvSpPr/>
      </xdr:nvSpPr>
      <xdr:spPr>
        <a:xfrm>
          <a:off x="14919325" y="613600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150495</xdr:rowOff>
    </xdr:from>
    <xdr:to xmlns:xdr="http://schemas.openxmlformats.org/drawingml/2006/spreadsheetDrawing">
      <xdr:col>81</xdr:col>
      <xdr:colOff>50800</xdr:colOff>
      <xdr:row>38</xdr:row>
      <xdr:rowOff>14605</xdr:rowOff>
    </xdr:to>
    <xdr:cxnSp macro="">
      <xdr:nvCxnSpPr>
        <xdr:cNvPr id="525" name="直線コネクタ 524"/>
        <xdr:cNvCxnSpPr/>
      </xdr:nvCxnSpPr>
      <xdr:spPr>
        <a:xfrm flipV="1">
          <a:off x="13385800" y="626554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33</xdr:row>
      <xdr:rowOff>48895</xdr:rowOff>
    </xdr:from>
    <xdr:to xmlns:xdr="http://schemas.openxmlformats.org/drawingml/2006/spreadsheetDrawing">
      <xdr:col>81</xdr:col>
      <xdr:colOff>101600</xdr:colOff>
      <xdr:row>33</xdr:row>
      <xdr:rowOff>144780</xdr:rowOff>
    </xdr:to>
    <xdr:sp macro="" textlink="">
      <xdr:nvSpPr>
        <xdr:cNvPr id="526" name="フローチャート: 判断 525"/>
        <xdr:cNvSpPr/>
      </xdr:nvSpPr>
      <xdr:spPr>
        <a:xfrm>
          <a:off x="14144625" y="55035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158115</xdr:rowOff>
    </xdr:from>
    <xdr:ext cx="528955" cy="241935"/>
    <xdr:sp macro="" textlink="">
      <xdr:nvSpPr>
        <xdr:cNvPr id="527" name="テキスト ボックス 526"/>
        <xdr:cNvSpPr txBox="1"/>
      </xdr:nvSpPr>
      <xdr:spPr>
        <a:xfrm>
          <a:off x="13959840" y="5282565"/>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14605</xdr:rowOff>
    </xdr:from>
    <xdr:to xmlns:xdr="http://schemas.openxmlformats.org/drawingml/2006/spreadsheetDrawing">
      <xdr:col>76</xdr:col>
      <xdr:colOff>114300</xdr:colOff>
      <xdr:row>38</xdr:row>
      <xdr:rowOff>41910</xdr:rowOff>
    </xdr:to>
    <xdr:cxnSp macro="">
      <xdr:nvCxnSpPr>
        <xdr:cNvPr id="528" name="直線コネクタ 527"/>
        <xdr:cNvCxnSpPr/>
      </xdr:nvCxnSpPr>
      <xdr:spPr>
        <a:xfrm flipV="1">
          <a:off x="12569825" y="6294755"/>
          <a:ext cx="8159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29845</xdr:rowOff>
    </xdr:from>
    <xdr:to xmlns:xdr="http://schemas.openxmlformats.org/drawingml/2006/spreadsheetDrawing">
      <xdr:col>76</xdr:col>
      <xdr:colOff>165100</xdr:colOff>
      <xdr:row>34</xdr:row>
      <xdr:rowOff>125095</xdr:rowOff>
    </xdr:to>
    <xdr:sp macro="" textlink="">
      <xdr:nvSpPr>
        <xdr:cNvPr id="529" name="フローチャート: 判断 528"/>
        <xdr:cNvSpPr/>
      </xdr:nvSpPr>
      <xdr:spPr>
        <a:xfrm>
          <a:off x="13335000" y="5649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140970</xdr:rowOff>
    </xdr:from>
    <xdr:ext cx="534035" cy="241935"/>
    <xdr:sp macro="" textlink="">
      <xdr:nvSpPr>
        <xdr:cNvPr id="530" name="テキスト ボックス 529"/>
        <xdr:cNvSpPr txBox="1"/>
      </xdr:nvSpPr>
      <xdr:spPr>
        <a:xfrm>
          <a:off x="13134340" y="5430520"/>
          <a:ext cx="5340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41910</xdr:rowOff>
    </xdr:from>
    <xdr:to xmlns:xdr="http://schemas.openxmlformats.org/drawingml/2006/spreadsheetDrawing">
      <xdr:col>71</xdr:col>
      <xdr:colOff>171450</xdr:colOff>
      <xdr:row>38</xdr:row>
      <xdr:rowOff>118110</xdr:rowOff>
    </xdr:to>
    <xdr:cxnSp macro="">
      <xdr:nvCxnSpPr>
        <xdr:cNvPr id="531" name="直線コネクタ 530"/>
        <xdr:cNvCxnSpPr/>
      </xdr:nvCxnSpPr>
      <xdr:spPr>
        <a:xfrm flipV="1">
          <a:off x="11750675" y="6322060"/>
          <a:ext cx="8191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102870</xdr:rowOff>
    </xdr:from>
    <xdr:to xmlns:xdr="http://schemas.openxmlformats.org/drawingml/2006/spreadsheetDrawing">
      <xdr:col>72</xdr:col>
      <xdr:colOff>38100</xdr:colOff>
      <xdr:row>38</xdr:row>
      <xdr:rowOff>38100</xdr:rowOff>
    </xdr:to>
    <xdr:sp macro="" textlink="">
      <xdr:nvSpPr>
        <xdr:cNvPr id="532" name="フローチャート: 判断 531"/>
        <xdr:cNvSpPr/>
      </xdr:nvSpPr>
      <xdr:spPr>
        <a:xfrm>
          <a:off x="12525375" y="621792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52705</xdr:rowOff>
    </xdr:from>
    <xdr:ext cx="469265" cy="240665"/>
    <xdr:sp macro="" textlink="">
      <xdr:nvSpPr>
        <xdr:cNvPr id="533" name="テキスト ボックス 532"/>
        <xdr:cNvSpPr txBox="1"/>
      </xdr:nvSpPr>
      <xdr:spPr>
        <a:xfrm>
          <a:off x="12357100" y="6002655"/>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135255</xdr:rowOff>
    </xdr:from>
    <xdr:to xmlns:xdr="http://schemas.openxmlformats.org/drawingml/2006/spreadsheetDrawing">
      <xdr:col>67</xdr:col>
      <xdr:colOff>101600</xdr:colOff>
      <xdr:row>38</xdr:row>
      <xdr:rowOff>69215</xdr:rowOff>
    </xdr:to>
    <xdr:sp macro="" textlink="">
      <xdr:nvSpPr>
        <xdr:cNvPr id="534" name="フローチャート: 判断 533"/>
        <xdr:cNvSpPr/>
      </xdr:nvSpPr>
      <xdr:spPr>
        <a:xfrm>
          <a:off x="11699875" y="6250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84455</xdr:rowOff>
    </xdr:from>
    <xdr:ext cx="469265" cy="238125"/>
    <xdr:sp macro="" textlink="">
      <xdr:nvSpPr>
        <xdr:cNvPr id="535" name="テキスト ボックス 534"/>
        <xdr:cNvSpPr txBox="1"/>
      </xdr:nvSpPr>
      <xdr:spPr>
        <a:xfrm>
          <a:off x="11531600" y="603440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74295</xdr:rowOff>
    </xdr:from>
    <xdr:ext cx="762000" cy="243205"/>
    <xdr:sp macro="" textlink="">
      <xdr:nvSpPr>
        <xdr:cNvPr id="536" name="テキスト ボックス 535"/>
        <xdr:cNvSpPr txBox="1"/>
      </xdr:nvSpPr>
      <xdr:spPr>
        <a:xfrm>
          <a:off x="14795500"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74295</xdr:rowOff>
    </xdr:from>
    <xdr:ext cx="756920" cy="243205"/>
    <xdr:sp macro="" textlink="">
      <xdr:nvSpPr>
        <xdr:cNvPr id="537" name="テキスト ボックス 536"/>
        <xdr:cNvSpPr txBox="1"/>
      </xdr:nvSpPr>
      <xdr:spPr>
        <a:xfrm>
          <a:off x="1402080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74295</xdr:rowOff>
    </xdr:from>
    <xdr:ext cx="762000" cy="243205"/>
    <xdr:sp macro="" textlink="">
      <xdr:nvSpPr>
        <xdr:cNvPr id="538" name="テキスト ボックス 537"/>
        <xdr:cNvSpPr txBox="1"/>
      </xdr:nvSpPr>
      <xdr:spPr>
        <a:xfrm>
          <a:off x="132111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74295</xdr:rowOff>
    </xdr:from>
    <xdr:ext cx="761365" cy="243205"/>
    <xdr:sp macro="" textlink="">
      <xdr:nvSpPr>
        <xdr:cNvPr id="539" name="テキスト ボックス 538"/>
        <xdr:cNvSpPr txBox="1"/>
      </xdr:nvSpPr>
      <xdr:spPr>
        <a:xfrm>
          <a:off x="1239520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74295</xdr:rowOff>
    </xdr:from>
    <xdr:ext cx="756920" cy="243205"/>
    <xdr:sp macro="" textlink="">
      <xdr:nvSpPr>
        <xdr:cNvPr id="540" name="テキスト ボックス 539"/>
        <xdr:cNvSpPr txBox="1"/>
      </xdr:nvSpPr>
      <xdr:spPr>
        <a:xfrm>
          <a:off x="1157605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130810</xdr:rowOff>
    </xdr:from>
    <xdr:to xmlns:xdr="http://schemas.openxmlformats.org/drawingml/2006/spreadsheetDrawing">
      <xdr:col>85</xdr:col>
      <xdr:colOff>171450</xdr:colOff>
      <xdr:row>38</xdr:row>
      <xdr:rowOff>66040</xdr:rowOff>
    </xdr:to>
    <xdr:sp macro="" textlink="">
      <xdr:nvSpPr>
        <xdr:cNvPr id="541" name="楕円 540"/>
        <xdr:cNvSpPr/>
      </xdr:nvSpPr>
      <xdr:spPr>
        <a:xfrm>
          <a:off x="14919325" y="624586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50800</xdr:rowOff>
    </xdr:from>
    <xdr:ext cx="469265" cy="238760"/>
    <xdr:sp macro="" textlink="">
      <xdr:nvSpPr>
        <xdr:cNvPr id="542" name="災害復旧事業費該当値テキスト"/>
        <xdr:cNvSpPr txBox="1"/>
      </xdr:nvSpPr>
      <xdr:spPr>
        <a:xfrm>
          <a:off x="15014575" y="6165850"/>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102870</xdr:rowOff>
    </xdr:from>
    <xdr:to xmlns:xdr="http://schemas.openxmlformats.org/drawingml/2006/spreadsheetDrawing">
      <xdr:col>81</xdr:col>
      <xdr:colOff>101600</xdr:colOff>
      <xdr:row>38</xdr:row>
      <xdr:rowOff>37465</xdr:rowOff>
    </xdr:to>
    <xdr:sp macro="" textlink="">
      <xdr:nvSpPr>
        <xdr:cNvPr id="543" name="楕円 542"/>
        <xdr:cNvSpPr/>
      </xdr:nvSpPr>
      <xdr:spPr>
        <a:xfrm>
          <a:off x="14144625" y="6217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28575</xdr:rowOff>
    </xdr:from>
    <xdr:ext cx="469265" cy="238125"/>
    <xdr:sp macro="" textlink="">
      <xdr:nvSpPr>
        <xdr:cNvPr id="544" name="テキスト ボックス 543"/>
        <xdr:cNvSpPr txBox="1"/>
      </xdr:nvSpPr>
      <xdr:spPr>
        <a:xfrm>
          <a:off x="13976350" y="630872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127000</xdr:rowOff>
    </xdr:from>
    <xdr:to xmlns:xdr="http://schemas.openxmlformats.org/drawingml/2006/spreadsheetDrawing">
      <xdr:col>76</xdr:col>
      <xdr:colOff>165100</xdr:colOff>
      <xdr:row>38</xdr:row>
      <xdr:rowOff>61595</xdr:rowOff>
    </xdr:to>
    <xdr:sp macro="" textlink="">
      <xdr:nvSpPr>
        <xdr:cNvPr id="545" name="楕円 544"/>
        <xdr:cNvSpPr/>
      </xdr:nvSpPr>
      <xdr:spPr>
        <a:xfrm>
          <a:off x="13335000" y="6242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53340</xdr:rowOff>
    </xdr:from>
    <xdr:ext cx="469265" cy="242570"/>
    <xdr:sp macro="" textlink="">
      <xdr:nvSpPr>
        <xdr:cNvPr id="546" name="テキスト ボックス 545"/>
        <xdr:cNvSpPr txBox="1"/>
      </xdr:nvSpPr>
      <xdr:spPr>
        <a:xfrm>
          <a:off x="13166725" y="6333490"/>
          <a:ext cx="4692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156845</xdr:rowOff>
    </xdr:from>
    <xdr:to xmlns:xdr="http://schemas.openxmlformats.org/drawingml/2006/spreadsheetDrawing">
      <xdr:col>72</xdr:col>
      <xdr:colOff>38100</xdr:colOff>
      <xdr:row>38</xdr:row>
      <xdr:rowOff>91440</xdr:rowOff>
    </xdr:to>
    <xdr:sp macro="" textlink="">
      <xdr:nvSpPr>
        <xdr:cNvPr id="547" name="楕円 546"/>
        <xdr:cNvSpPr/>
      </xdr:nvSpPr>
      <xdr:spPr>
        <a:xfrm>
          <a:off x="12525375" y="627189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81915</xdr:rowOff>
    </xdr:from>
    <xdr:ext cx="469265" cy="238760"/>
    <xdr:sp macro="" textlink="">
      <xdr:nvSpPr>
        <xdr:cNvPr id="548" name="テキスト ボックス 547"/>
        <xdr:cNvSpPr txBox="1"/>
      </xdr:nvSpPr>
      <xdr:spPr>
        <a:xfrm>
          <a:off x="12357100" y="6362065"/>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4445</xdr:rowOff>
    </xdr:to>
    <xdr:sp macro="" textlink="">
      <xdr:nvSpPr>
        <xdr:cNvPr id="549" name="楕円 548"/>
        <xdr:cNvSpPr/>
      </xdr:nvSpPr>
      <xdr:spPr>
        <a:xfrm>
          <a:off x="11699875" y="6350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156845</xdr:rowOff>
    </xdr:from>
    <xdr:ext cx="377825" cy="238760"/>
    <xdr:sp macro="" textlink="">
      <xdr:nvSpPr>
        <xdr:cNvPr id="550" name="テキスト ボックス 549"/>
        <xdr:cNvSpPr txBox="1"/>
      </xdr:nvSpPr>
      <xdr:spPr>
        <a:xfrm>
          <a:off x="11577320" y="6436995"/>
          <a:ext cx="3778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53340</xdr:rowOff>
    </xdr:from>
    <xdr:to xmlns:xdr="http://schemas.openxmlformats.org/drawingml/2006/spreadsheetDrawing">
      <xdr:col>89</xdr:col>
      <xdr:colOff>171450</xdr:colOff>
      <xdr:row>45</xdr:row>
      <xdr:rowOff>29845</xdr:rowOff>
    </xdr:to>
    <xdr:sp macro="" textlink="">
      <xdr:nvSpPr>
        <xdr:cNvPr id="551" name="正方形/長方形 550"/>
        <xdr:cNvSpPr/>
      </xdr:nvSpPr>
      <xdr:spPr>
        <a:xfrm>
          <a:off x="11414125" y="7158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53340</xdr:rowOff>
    </xdr:from>
    <xdr:to xmlns:xdr="http://schemas.openxmlformats.org/drawingml/2006/spreadsheetDrawing">
      <xdr:col>74</xdr:col>
      <xdr:colOff>0</xdr:colOff>
      <xdr:row>46</xdr:row>
      <xdr:rowOff>130810</xdr:rowOff>
    </xdr:to>
    <xdr:sp macro="" textlink="">
      <xdr:nvSpPr>
        <xdr:cNvPr id="552" name="正方形/長方形 551"/>
        <xdr:cNvSpPr/>
      </xdr:nvSpPr>
      <xdr:spPr>
        <a:xfrm>
          <a:off x="115252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83820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15252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53340</xdr:rowOff>
    </xdr:from>
    <xdr:to xmlns:xdr="http://schemas.openxmlformats.org/drawingml/2006/spreadsheetDrawing">
      <xdr:col>79</xdr:col>
      <xdr:colOff>63500</xdr:colOff>
      <xdr:row>46</xdr:row>
      <xdr:rowOff>130810</xdr:rowOff>
    </xdr:to>
    <xdr:sp macro="" textlink="">
      <xdr:nvSpPr>
        <xdr:cNvPr id="554" name="正方形/長方形 553"/>
        <xdr:cNvSpPr/>
      </xdr:nvSpPr>
      <xdr:spPr>
        <a:xfrm>
          <a:off x="12461875"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83820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2461875"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53340</xdr:rowOff>
    </xdr:from>
    <xdr:to xmlns:xdr="http://schemas.openxmlformats.org/drawingml/2006/spreadsheetDrawing">
      <xdr:col>85</xdr:col>
      <xdr:colOff>63500</xdr:colOff>
      <xdr:row>46</xdr:row>
      <xdr:rowOff>130810</xdr:rowOff>
    </xdr:to>
    <xdr:sp macro="" textlink="">
      <xdr:nvSpPr>
        <xdr:cNvPr id="556" name="正方形/長方形 555"/>
        <xdr:cNvSpPr/>
      </xdr:nvSpPr>
      <xdr:spPr>
        <a:xfrm>
          <a:off x="13509625"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46</xdr:row>
      <xdr:rowOff>83820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3509625"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23495</xdr:rowOff>
    </xdr:from>
    <xdr:to xmlns:xdr="http://schemas.openxmlformats.org/drawingml/2006/spreadsheetDrawing">
      <xdr:col>89</xdr:col>
      <xdr:colOff>171450</xdr:colOff>
      <xdr:row>61</xdr:row>
      <xdr:rowOff>76835</xdr:rowOff>
    </xdr:to>
    <xdr:sp macro="" textlink="">
      <xdr:nvSpPr>
        <xdr:cNvPr id="558" name="正方形/長方形 557"/>
        <xdr:cNvSpPr/>
      </xdr:nvSpPr>
      <xdr:spPr>
        <a:xfrm>
          <a:off x="11414125" y="7954645"/>
          <a:ext cx="429895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0820"/>
    <xdr:sp macro="" textlink="">
      <xdr:nvSpPr>
        <xdr:cNvPr id="559" name="テキスト ボックス 558"/>
        <xdr:cNvSpPr txBox="1"/>
      </xdr:nvSpPr>
      <xdr:spPr>
        <a:xfrm>
          <a:off x="11376025" y="7771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76835</xdr:rowOff>
    </xdr:from>
    <xdr:to xmlns:xdr="http://schemas.openxmlformats.org/drawingml/2006/spreadsheetDrawing">
      <xdr:col>89</xdr:col>
      <xdr:colOff>171450</xdr:colOff>
      <xdr:row>61</xdr:row>
      <xdr:rowOff>76835</xdr:rowOff>
    </xdr:to>
    <xdr:cxnSp macro="">
      <xdr:nvCxnSpPr>
        <xdr:cNvPr id="560" name="直線コネクタ 559"/>
        <xdr:cNvCxnSpPr/>
      </xdr:nvCxnSpPr>
      <xdr:spPr>
        <a:xfrm>
          <a:off x="11414125" y="10154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130810</xdr:rowOff>
    </xdr:from>
    <xdr:to xmlns:xdr="http://schemas.openxmlformats.org/drawingml/2006/spreadsheetDrawing">
      <xdr:col>89</xdr:col>
      <xdr:colOff>171450</xdr:colOff>
      <xdr:row>54</xdr:row>
      <xdr:rowOff>130810</xdr:rowOff>
    </xdr:to>
    <xdr:cxnSp macro="">
      <xdr:nvCxnSpPr>
        <xdr:cNvPr id="561" name="直線コネクタ 560"/>
        <xdr:cNvCxnSpPr/>
      </xdr:nvCxnSpPr>
      <xdr:spPr>
        <a:xfrm>
          <a:off x="11414125" y="90525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158115</xdr:rowOff>
    </xdr:from>
    <xdr:ext cx="243840" cy="241300"/>
    <xdr:sp macro="" textlink="">
      <xdr:nvSpPr>
        <xdr:cNvPr id="562" name="テキスト ボックス 561"/>
        <xdr:cNvSpPr txBox="1"/>
      </xdr:nvSpPr>
      <xdr:spPr>
        <a:xfrm>
          <a:off x="11181080" y="89147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23495</xdr:rowOff>
    </xdr:from>
    <xdr:to xmlns:xdr="http://schemas.openxmlformats.org/drawingml/2006/spreadsheetDrawing">
      <xdr:col>89</xdr:col>
      <xdr:colOff>171450</xdr:colOff>
      <xdr:row>48</xdr:row>
      <xdr:rowOff>23495</xdr:rowOff>
    </xdr:to>
    <xdr:cxnSp macro="">
      <xdr:nvCxnSpPr>
        <xdr:cNvPr id="563" name="直線コネクタ 562"/>
        <xdr:cNvCxnSpPr/>
      </xdr:nvCxnSpPr>
      <xdr:spPr>
        <a:xfrm>
          <a:off x="11414125" y="7954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50800</xdr:rowOff>
    </xdr:from>
    <xdr:ext cx="243840" cy="238760"/>
    <xdr:sp macro="" textlink="">
      <xdr:nvSpPr>
        <xdr:cNvPr id="564" name="テキスト ボックス 563"/>
        <xdr:cNvSpPr txBox="1"/>
      </xdr:nvSpPr>
      <xdr:spPr>
        <a:xfrm>
          <a:off x="11181080" y="78168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23495</xdr:rowOff>
    </xdr:from>
    <xdr:to xmlns:xdr="http://schemas.openxmlformats.org/drawingml/2006/spreadsheetDrawing">
      <xdr:col>89</xdr:col>
      <xdr:colOff>171450</xdr:colOff>
      <xdr:row>61</xdr:row>
      <xdr:rowOff>76835</xdr:rowOff>
    </xdr:to>
    <xdr:sp macro="" textlink="">
      <xdr:nvSpPr>
        <xdr:cNvPr id="565" name="失業対策事業費グラフ枠"/>
        <xdr:cNvSpPr/>
      </xdr:nvSpPr>
      <xdr:spPr>
        <a:xfrm>
          <a:off x="11414125" y="7954645"/>
          <a:ext cx="429895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130810</xdr:rowOff>
    </xdr:from>
    <xdr:to xmlns:xdr="http://schemas.openxmlformats.org/drawingml/2006/spreadsheetDrawing">
      <xdr:col>85</xdr:col>
      <xdr:colOff>126365</xdr:colOff>
      <xdr:row>54</xdr:row>
      <xdr:rowOff>130810</xdr:rowOff>
    </xdr:to>
    <xdr:cxnSp macro="">
      <xdr:nvCxnSpPr>
        <xdr:cNvPr id="566" name="直線コネクタ 565"/>
        <xdr:cNvCxnSpPr/>
      </xdr:nvCxnSpPr>
      <xdr:spPr>
        <a:xfrm>
          <a:off x="14968220" y="905256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9525</xdr:rowOff>
    </xdr:from>
    <xdr:ext cx="248920" cy="238760"/>
    <xdr:sp macro="" textlink="">
      <xdr:nvSpPr>
        <xdr:cNvPr id="567" name="失業対策事業費最小値テキスト"/>
        <xdr:cNvSpPr txBox="1"/>
      </xdr:nvSpPr>
      <xdr:spPr>
        <a:xfrm>
          <a:off x="15014575" y="9096375"/>
          <a:ext cx="248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130810</xdr:rowOff>
    </xdr:from>
    <xdr:to xmlns:xdr="http://schemas.openxmlformats.org/drawingml/2006/spreadsheetDrawing">
      <xdr:col>86</xdr:col>
      <xdr:colOff>25400</xdr:colOff>
      <xdr:row>54</xdr:row>
      <xdr:rowOff>130810</xdr:rowOff>
    </xdr:to>
    <xdr:cxnSp macro="">
      <xdr:nvCxnSpPr>
        <xdr:cNvPr id="568" name="直線コネクタ 567"/>
        <xdr:cNvCxnSpPr/>
      </xdr:nvCxnSpPr>
      <xdr:spPr>
        <a:xfrm>
          <a:off x="14881225" y="9052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9525</xdr:rowOff>
    </xdr:from>
    <xdr:ext cx="248920" cy="238760"/>
    <xdr:sp macro="" textlink="">
      <xdr:nvSpPr>
        <xdr:cNvPr id="569" name="失業対策事業費最大値テキスト"/>
        <xdr:cNvSpPr txBox="1"/>
      </xdr:nvSpPr>
      <xdr:spPr>
        <a:xfrm>
          <a:off x="15014575" y="8766175"/>
          <a:ext cx="248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130810</xdr:rowOff>
    </xdr:from>
    <xdr:to xmlns:xdr="http://schemas.openxmlformats.org/drawingml/2006/spreadsheetDrawing">
      <xdr:col>86</xdr:col>
      <xdr:colOff>25400</xdr:colOff>
      <xdr:row>54</xdr:row>
      <xdr:rowOff>130810</xdr:rowOff>
    </xdr:to>
    <xdr:cxnSp macro="">
      <xdr:nvCxnSpPr>
        <xdr:cNvPr id="570" name="直線コネクタ 569"/>
        <xdr:cNvCxnSpPr/>
      </xdr:nvCxnSpPr>
      <xdr:spPr>
        <a:xfrm>
          <a:off x="14881225" y="9052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130810</xdr:rowOff>
    </xdr:from>
    <xdr:to xmlns:xdr="http://schemas.openxmlformats.org/drawingml/2006/spreadsheetDrawing">
      <xdr:col>85</xdr:col>
      <xdr:colOff>127000</xdr:colOff>
      <xdr:row>54</xdr:row>
      <xdr:rowOff>130810</xdr:rowOff>
    </xdr:to>
    <xdr:cxnSp macro="">
      <xdr:nvCxnSpPr>
        <xdr:cNvPr id="571" name="直線コネクタ 570"/>
        <xdr:cNvCxnSpPr/>
      </xdr:nvCxnSpPr>
      <xdr:spPr>
        <a:xfrm>
          <a:off x="14195425" y="905256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63500</xdr:rowOff>
    </xdr:from>
    <xdr:ext cx="248920" cy="238760"/>
    <xdr:sp macro="" textlink="">
      <xdr:nvSpPr>
        <xdr:cNvPr id="572" name="失業対策事業費平均値テキスト"/>
        <xdr:cNvSpPr txBox="1"/>
      </xdr:nvSpPr>
      <xdr:spPr>
        <a:xfrm>
          <a:off x="15014575" y="8985250"/>
          <a:ext cx="24892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83820</xdr:rowOff>
    </xdr:from>
    <xdr:to xmlns:xdr="http://schemas.openxmlformats.org/drawingml/2006/spreadsheetDrawing">
      <xdr:col>85</xdr:col>
      <xdr:colOff>171450</xdr:colOff>
      <xdr:row>55</xdr:row>
      <xdr:rowOff>17145</xdr:rowOff>
    </xdr:to>
    <xdr:sp macro="" textlink="">
      <xdr:nvSpPr>
        <xdr:cNvPr id="573" name="フローチャート: 判断 572"/>
        <xdr:cNvSpPr/>
      </xdr:nvSpPr>
      <xdr:spPr>
        <a:xfrm>
          <a:off x="14919325" y="900557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130810</xdr:rowOff>
    </xdr:from>
    <xdr:to xmlns:xdr="http://schemas.openxmlformats.org/drawingml/2006/spreadsheetDrawing">
      <xdr:col>81</xdr:col>
      <xdr:colOff>50800</xdr:colOff>
      <xdr:row>54</xdr:row>
      <xdr:rowOff>130810</xdr:rowOff>
    </xdr:to>
    <xdr:cxnSp macro="">
      <xdr:nvCxnSpPr>
        <xdr:cNvPr id="574" name="直線コネクタ 573"/>
        <xdr:cNvCxnSpPr/>
      </xdr:nvCxnSpPr>
      <xdr:spPr>
        <a:xfrm>
          <a:off x="13385800" y="90525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83820</xdr:rowOff>
    </xdr:from>
    <xdr:to xmlns:xdr="http://schemas.openxmlformats.org/drawingml/2006/spreadsheetDrawing">
      <xdr:col>81</xdr:col>
      <xdr:colOff>101600</xdr:colOff>
      <xdr:row>55</xdr:row>
      <xdr:rowOff>17145</xdr:rowOff>
    </xdr:to>
    <xdr:sp macro="" textlink="">
      <xdr:nvSpPr>
        <xdr:cNvPr id="575" name="フローチャート: 判断 574"/>
        <xdr:cNvSpPr/>
      </xdr:nvSpPr>
      <xdr:spPr>
        <a:xfrm>
          <a:off x="14144625" y="9005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3840" cy="238760"/>
    <xdr:sp macro="" textlink="">
      <xdr:nvSpPr>
        <xdr:cNvPr id="576" name="テキスト ボックス 575"/>
        <xdr:cNvSpPr txBox="1"/>
      </xdr:nvSpPr>
      <xdr:spPr>
        <a:xfrm>
          <a:off x="14086840" y="909637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130810</xdr:rowOff>
    </xdr:from>
    <xdr:to xmlns:xdr="http://schemas.openxmlformats.org/drawingml/2006/spreadsheetDrawing">
      <xdr:col>76</xdr:col>
      <xdr:colOff>114300</xdr:colOff>
      <xdr:row>54</xdr:row>
      <xdr:rowOff>130810</xdr:rowOff>
    </xdr:to>
    <xdr:cxnSp macro="">
      <xdr:nvCxnSpPr>
        <xdr:cNvPr id="577" name="直線コネクタ 576"/>
        <xdr:cNvCxnSpPr/>
      </xdr:nvCxnSpPr>
      <xdr:spPr>
        <a:xfrm>
          <a:off x="12569825" y="905256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83820</xdr:rowOff>
    </xdr:from>
    <xdr:to xmlns:xdr="http://schemas.openxmlformats.org/drawingml/2006/spreadsheetDrawing">
      <xdr:col>76</xdr:col>
      <xdr:colOff>165100</xdr:colOff>
      <xdr:row>55</xdr:row>
      <xdr:rowOff>17145</xdr:rowOff>
    </xdr:to>
    <xdr:sp macro="" textlink="">
      <xdr:nvSpPr>
        <xdr:cNvPr id="578" name="フローチャート: 判断 577"/>
        <xdr:cNvSpPr/>
      </xdr:nvSpPr>
      <xdr:spPr>
        <a:xfrm>
          <a:off x="13335000" y="9005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9525</xdr:rowOff>
    </xdr:from>
    <xdr:ext cx="248920" cy="238760"/>
    <xdr:sp macro="" textlink="">
      <xdr:nvSpPr>
        <xdr:cNvPr id="579" name="テキスト ボックス 578"/>
        <xdr:cNvSpPr txBox="1"/>
      </xdr:nvSpPr>
      <xdr:spPr>
        <a:xfrm>
          <a:off x="13268325" y="9096375"/>
          <a:ext cx="248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130810</xdr:rowOff>
    </xdr:from>
    <xdr:to xmlns:xdr="http://schemas.openxmlformats.org/drawingml/2006/spreadsheetDrawing">
      <xdr:col>71</xdr:col>
      <xdr:colOff>171450</xdr:colOff>
      <xdr:row>54</xdr:row>
      <xdr:rowOff>130810</xdr:rowOff>
    </xdr:to>
    <xdr:cxnSp macro="">
      <xdr:nvCxnSpPr>
        <xdr:cNvPr id="580" name="直線コネクタ 579"/>
        <xdr:cNvCxnSpPr/>
      </xdr:nvCxnSpPr>
      <xdr:spPr>
        <a:xfrm>
          <a:off x="11750675" y="905256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83820</xdr:rowOff>
    </xdr:from>
    <xdr:to xmlns:xdr="http://schemas.openxmlformats.org/drawingml/2006/spreadsheetDrawing">
      <xdr:col>72</xdr:col>
      <xdr:colOff>38100</xdr:colOff>
      <xdr:row>55</xdr:row>
      <xdr:rowOff>17145</xdr:rowOff>
    </xdr:to>
    <xdr:sp macro="" textlink="">
      <xdr:nvSpPr>
        <xdr:cNvPr id="581" name="フローチャート: 判断 580"/>
        <xdr:cNvSpPr/>
      </xdr:nvSpPr>
      <xdr:spPr>
        <a:xfrm>
          <a:off x="12525375" y="900557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3840" cy="238760"/>
    <xdr:sp macro="" textlink="">
      <xdr:nvSpPr>
        <xdr:cNvPr id="582" name="テキスト ボックス 581"/>
        <xdr:cNvSpPr txBox="1"/>
      </xdr:nvSpPr>
      <xdr:spPr>
        <a:xfrm>
          <a:off x="12451715" y="909637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83820</xdr:rowOff>
    </xdr:from>
    <xdr:to xmlns:xdr="http://schemas.openxmlformats.org/drawingml/2006/spreadsheetDrawing">
      <xdr:col>67</xdr:col>
      <xdr:colOff>101600</xdr:colOff>
      <xdr:row>55</xdr:row>
      <xdr:rowOff>17145</xdr:rowOff>
    </xdr:to>
    <xdr:sp macro="" textlink="">
      <xdr:nvSpPr>
        <xdr:cNvPr id="583" name="フローチャート: 判断 582"/>
        <xdr:cNvSpPr/>
      </xdr:nvSpPr>
      <xdr:spPr>
        <a:xfrm>
          <a:off x="11699875" y="9005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3840" cy="238760"/>
    <xdr:sp macro="" textlink="">
      <xdr:nvSpPr>
        <xdr:cNvPr id="584" name="テキスト ボックス 583"/>
        <xdr:cNvSpPr txBox="1"/>
      </xdr:nvSpPr>
      <xdr:spPr>
        <a:xfrm>
          <a:off x="11642090" y="909637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74295</xdr:rowOff>
    </xdr:from>
    <xdr:ext cx="762000" cy="243205"/>
    <xdr:sp macro="" textlink="">
      <xdr:nvSpPr>
        <xdr:cNvPr id="585" name="テキスト ボックス 584"/>
        <xdr:cNvSpPr txBox="1"/>
      </xdr:nvSpPr>
      <xdr:spPr>
        <a:xfrm>
          <a:off x="14795500"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74295</xdr:rowOff>
    </xdr:from>
    <xdr:ext cx="756920" cy="243205"/>
    <xdr:sp macro="" textlink="">
      <xdr:nvSpPr>
        <xdr:cNvPr id="586" name="テキスト ボックス 585"/>
        <xdr:cNvSpPr txBox="1"/>
      </xdr:nvSpPr>
      <xdr:spPr>
        <a:xfrm>
          <a:off x="1402080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74295</xdr:rowOff>
    </xdr:from>
    <xdr:ext cx="762000" cy="243205"/>
    <xdr:sp macro="" textlink="">
      <xdr:nvSpPr>
        <xdr:cNvPr id="587" name="テキスト ボックス 586"/>
        <xdr:cNvSpPr txBox="1"/>
      </xdr:nvSpPr>
      <xdr:spPr>
        <a:xfrm>
          <a:off x="132111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74295</xdr:rowOff>
    </xdr:from>
    <xdr:ext cx="761365" cy="243205"/>
    <xdr:sp macro="" textlink="">
      <xdr:nvSpPr>
        <xdr:cNvPr id="588" name="テキスト ボックス 587"/>
        <xdr:cNvSpPr txBox="1"/>
      </xdr:nvSpPr>
      <xdr:spPr>
        <a:xfrm>
          <a:off x="1239520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74295</xdr:rowOff>
    </xdr:from>
    <xdr:ext cx="756920" cy="243205"/>
    <xdr:sp macro="" textlink="">
      <xdr:nvSpPr>
        <xdr:cNvPr id="589" name="テキスト ボックス 588"/>
        <xdr:cNvSpPr txBox="1"/>
      </xdr:nvSpPr>
      <xdr:spPr>
        <a:xfrm>
          <a:off x="1157605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83820</xdr:rowOff>
    </xdr:from>
    <xdr:to xmlns:xdr="http://schemas.openxmlformats.org/drawingml/2006/spreadsheetDrawing">
      <xdr:col>85</xdr:col>
      <xdr:colOff>171450</xdr:colOff>
      <xdr:row>55</xdr:row>
      <xdr:rowOff>17145</xdr:rowOff>
    </xdr:to>
    <xdr:sp macro="" textlink="">
      <xdr:nvSpPr>
        <xdr:cNvPr id="590" name="楕円 589"/>
        <xdr:cNvSpPr/>
      </xdr:nvSpPr>
      <xdr:spPr>
        <a:xfrm>
          <a:off x="14919325" y="900557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117475</xdr:rowOff>
    </xdr:from>
    <xdr:ext cx="248920" cy="240665"/>
    <xdr:sp macro="" textlink="">
      <xdr:nvSpPr>
        <xdr:cNvPr id="591" name="失業対策事業費該当値テキスト"/>
        <xdr:cNvSpPr txBox="1"/>
      </xdr:nvSpPr>
      <xdr:spPr>
        <a:xfrm>
          <a:off x="15014575" y="8874125"/>
          <a:ext cx="248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83820</xdr:rowOff>
    </xdr:from>
    <xdr:to xmlns:xdr="http://schemas.openxmlformats.org/drawingml/2006/spreadsheetDrawing">
      <xdr:col>81</xdr:col>
      <xdr:colOff>101600</xdr:colOff>
      <xdr:row>55</xdr:row>
      <xdr:rowOff>17145</xdr:rowOff>
    </xdr:to>
    <xdr:sp macro="" textlink="">
      <xdr:nvSpPr>
        <xdr:cNvPr id="592" name="楕円 591"/>
        <xdr:cNvSpPr/>
      </xdr:nvSpPr>
      <xdr:spPr>
        <a:xfrm>
          <a:off x="14144625" y="90055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33655</xdr:rowOff>
    </xdr:from>
    <xdr:ext cx="243840" cy="240030"/>
    <xdr:sp macro="" textlink="">
      <xdr:nvSpPr>
        <xdr:cNvPr id="593" name="テキスト ボックス 592"/>
        <xdr:cNvSpPr txBox="1"/>
      </xdr:nvSpPr>
      <xdr:spPr>
        <a:xfrm>
          <a:off x="14086840" y="8790305"/>
          <a:ext cx="24384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83820</xdr:rowOff>
    </xdr:from>
    <xdr:to xmlns:xdr="http://schemas.openxmlformats.org/drawingml/2006/spreadsheetDrawing">
      <xdr:col>76</xdr:col>
      <xdr:colOff>165100</xdr:colOff>
      <xdr:row>55</xdr:row>
      <xdr:rowOff>17145</xdr:rowOff>
    </xdr:to>
    <xdr:sp macro="" textlink="">
      <xdr:nvSpPr>
        <xdr:cNvPr id="594" name="楕円 593"/>
        <xdr:cNvSpPr/>
      </xdr:nvSpPr>
      <xdr:spPr>
        <a:xfrm>
          <a:off x="13335000" y="90055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33655</xdr:rowOff>
    </xdr:from>
    <xdr:ext cx="248920" cy="240030"/>
    <xdr:sp macro="" textlink="">
      <xdr:nvSpPr>
        <xdr:cNvPr id="595" name="テキスト ボックス 594"/>
        <xdr:cNvSpPr txBox="1"/>
      </xdr:nvSpPr>
      <xdr:spPr>
        <a:xfrm>
          <a:off x="13268325" y="8790305"/>
          <a:ext cx="2489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83820</xdr:rowOff>
    </xdr:from>
    <xdr:to xmlns:xdr="http://schemas.openxmlformats.org/drawingml/2006/spreadsheetDrawing">
      <xdr:col>72</xdr:col>
      <xdr:colOff>38100</xdr:colOff>
      <xdr:row>55</xdr:row>
      <xdr:rowOff>17145</xdr:rowOff>
    </xdr:to>
    <xdr:sp macro="" textlink="">
      <xdr:nvSpPr>
        <xdr:cNvPr id="596" name="楕円 595"/>
        <xdr:cNvSpPr/>
      </xdr:nvSpPr>
      <xdr:spPr>
        <a:xfrm>
          <a:off x="12525375" y="90055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33655</xdr:rowOff>
    </xdr:from>
    <xdr:ext cx="243840" cy="240030"/>
    <xdr:sp macro="" textlink="">
      <xdr:nvSpPr>
        <xdr:cNvPr id="597" name="テキスト ボックス 596"/>
        <xdr:cNvSpPr txBox="1"/>
      </xdr:nvSpPr>
      <xdr:spPr>
        <a:xfrm>
          <a:off x="12451715" y="8790305"/>
          <a:ext cx="24384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83820</xdr:rowOff>
    </xdr:from>
    <xdr:to xmlns:xdr="http://schemas.openxmlformats.org/drawingml/2006/spreadsheetDrawing">
      <xdr:col>67</xdr:col>
      <xdr:colOff>101600</xdr:colOff>
      <xdr:row>55</xdr:row>
      <xdr:rowOff>17145</xdr:rowOff>
    </xdr:to>
    <xdr:sp macro="" textlink="">
      <xdr:nvSpPr>
        <xdr:cNvPr id="598" name="楕円 597"/>
        <xdr:cNvSpPr/>
      </xdr:nvSpPr>
      <xdr:spPr>
        <a:xfrm>
          <a:off x="11699875" y="90055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33655</xdr:rowOff>
    </xdr:from>
    <xdr:ext cx="243840" cy="240030"/>
    <xdr:sp macro="" textlink="">
      <xdr:nvSpPr>
        <xdr:cNvPr id="599" name="テキスト ボックス 598"/>
        <xdr:cNvSpPr txBox="1"/>
      </xdr:nvSpPr>
      <xdr:spPr>
        <a:xfrm>
          <a:off x="11642090" y="8790305"/>
          <a:ext cx="24384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53340</xdr:rowOff>
    </xdr:from>
    <xdr:to xmlns:xdr="http://schemas.openxmlformats.org/drawingml/2006/spreadsheetDrawing">
      <xdr:col>89</xdr:col>
      <xdr:colOff>171450</xdr:colOff>
      <xdr:row>65</xdr:row>
      <xdr:rowOff>29845</xdr:rowOff>
    </xdr:to>
    <xdr:sp macro="" textlink="">
      <xdr:nvSpPr>
        <xdr:cNvPr id="600" name="正方形/長方形 599"/>
        <xdr:cNvSpPr/>
      </xdr:nvSpPr>
      <xdr:spPr>
        <a:xfrm>
          <a:off x="11414125" y="10460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53340</xdr:rowOff>
    </xdr:from>
    <xdr:to xmlns:xdr="http://schemas.openxmlformats.org/drawingml/2006/spreadsheetDrawing">
      <xdr:col>74</xdr:col>
      <xdr:colOff>0</xdr:colOff>
      <xdr:row>66</xdr:row>
      <xdr:rowOff>130810</xdr:rowOff>
    </xdr:to>
    <xdr:sp macro="" textlink="">
      <xdr:nvSpPr>
        <xdr:cNvPr id="601" name="正方形/長方形 600"/>
        <xdr:cNvSpPr/>
      </xdr:nvSpPr>
      <xdr:spPr>
        <a:xfrm>
          <a:off x="115252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83820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15252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53340</xdr:rowOff>
    </xdr:from>
    <xdr:to xmlns:xdr="http://schemas.openxmlformats.org/drawingml/2006/spreadsheetDrawing">
      <xdr:col>79</xdr:col>
      <xdr:colOff>63500</xdr:colOff>
      <xdr:row>66</xdr:row>
      <xdr:rowOff>130810</xdr:rowOff>
    </xdr:to>
    <xdr:sp macro="" textlink="">
      <xdr:nvSpPr>
        <xdr:cNvPr id="603" name="正方形/長方形 602"/>
        <xdr:cNvSpPr/>
      </xdr:nvSpPr>
      <xdr:spPr>
        <a:xfrm>
          <a:off x="12461875"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83820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2461875"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53340</xdr:rowOff>
    </xdr:from>
    <xdr:to xmlns:xdr="http://schemas.openxmlformats.org/drawingml/2006/spreadsheetDrawing">
      <xdr:col>85</xdr:col>
      <xdr:colOff>63500</xdr:colOff>
      <xdr:row>66</xdr:row>
      <xdr:rowOff>130810</xdr:rowOff>
    </xdr:to>
    <xdr:sp macro="" textlink="">
      <xdr:nvSpPr>
        <xdr:cNvPr id="605" name="正方形/長方形 604"/>
        <xdr:cNvSpPr/>
      </xdr:nvSpPr>
      <xdr:spPr>
        <a:xfrm>
          <a:off x="13509625"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66</xdr:row>
      <xdr:rowOff>83820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3509625"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23495</xdr:rowOff>
    </xdr:from>
    <xdr:to xmlns:xdr="http://schemas.openxmlformats.org/drawingml/2006/spreadsheetDrawing">
      <xdr:col>89</xdr:col>
      <xdr:colOff>171450</xdr:colOff>
      <xdr:row>81</xdr:row>
      <xdr:rowOff>76835</xdr:rowOff>
    </xdr:to>
    <xdr:sp macro="" textlink="">
      <xdr:nvSpPr>
        <xdr:cNvPr id="607" name="正方形/長方形 606"/>
        <xdr:cNvSpPr/>
      </xdr:nvSpPr>
      <xdr:spPr>
        <a:xfrm>
          <a:off x="11414125" y="11256645"/>
          <a:ext cx="429895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0820"/>
    <xdr:sp macro="" textlink="">
      <xdr:nvSpPr>
        <xdr:cNvPr id="608" name="テキスト ボックス 607"/>
        <xdr:cNvSpPr txBox="1"/>
      </xdr:nvSpPr>
      <xdr:spPr>
        <a:xfrm>
          <a:off x="11376025" y="11073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76835</xdr:rowOff>
    </xdr:from>
    <xdr:to xmlns:xdr="http://schemas.openxmlformats.org/drawingml/2006/spreadsheetDrawing">
      <xdr:col>89</xdr:col>
      <xdr:colOff>171450</xdr:colOff>
      <xdr:row>81</xdr:row>
      <xdr:rowOff>76835</xdr:rowOff>
    </xdr:to>
    <xdr:cxnSp macro="">
      <xdr:nvCxnSpPr>
        <xdr:cNvPr id="609" name="直線コネクタ 608"/>
        <xdr:cNvCxnSpPr/>
      </xdr:nvCxnSpPr>
      <xdr:spPr>
        <a:xfrm>
          <a:off x="11414125" y="13456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104775</xdr:rowOff>
    </xdr:from>
    <xdr:ext cx="243840" cy="238760"/>
    <xdr:sp macro="" textlink="">
      <xdr:nvSpPr>
        <xdr:cNvPr id="610" name="テキスト ボックス 609"/>
        <xdr:cNvSpPr txBox="1"/>
      </xdr:nvSpPr>
      <xdr:spPr>
        <a:xfrm>
          <a:off x="11181080" y="13319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130810</xdr:rowOff>
    </xdr:from>
    <xdr:to xmlns:xdr="http://schemas.openxmlformats.org/drawingml/2006/spreadsheetDrawing">
      <xdr:col>89</xdr:col>
      <xdr:colOff>171450</xdr:colOff>
      <xdr:row>79</xdr:row>
      <xdr:rowOff>130810</xdr:rowOff>
    </xdr:to>
    <xdr:cxnSp macro="">
      <xdr:nvCxnSpPr>
        <xdr:cNvPr id="611" name="直線コネクタ 610"/>
        <xdr:cNvCxnSpPr/>
      </xdr:nvCxnSpPr>
      <xdr:spPr>
        <a:xfrm>
          <a:off x="11414125" y="131800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158115</xdr:rowOff>
    </xdr:from>
    <xdr:ext cx="530860" cy="241300"/>
    <xdr:sp macro="" textlink="">
      <xdr:nvSpPr>
        <xdr:cNvPr id="612" name="テキスト ボックス 611"/>
        <xdr:cNvSpPr txBox="1"/>
      </xdr:nvSpPr>
      <xdr:spPr>
        <a:xfrm>
          <a:off x="10930255" y="130422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23495</xdr:rowOff>
    </xdr:from>
    <xdr:to xmlns:xdr="http://schemas.openxmlformats.org/drawingml/2006/spreadsheetDrawing">
      <xdr:col>89</xdr:col>
      <xdr:colOff>171450</xdr:colOff>
      <xdr:row>78</xdr:row>
      <xdr:rowOff>23495</xdr:rowOff>
    </xdr:to>
    <xdr:cxnSp macro="">
      <xdr:nvCxnSpPr>
        <xdr:cNvPr id="613" name="直線コネクタ 612"/>
        <xdr:cNvCxnSpPr/>
      </xdr:nvCxnSpPr>
      <xdr:spPr>
        <a:xfrm>
          <a:off x="11414125" y="12907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50800</xdr:rowOff>
    </xdr:from>
    <xdr:ext cx="530860" cy="238760"/>
    <xdr:sp macro="" textlink="">
      <xdr:nvSpPr>
        <xdr:cNvPr id="614" name="テキスト ボックス 613"/>
        <xdr:cNvSpPr txBox="1"/>
      </xdr:nvSpPr>
      <xdr:spPr>
        <a:xfrm>
          <a:off x="10930255" y="12769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76835</xdr:rowOff>
    </xdr:from>
    <xdr:to xmlns:xdr="http://schemas.openxmlformats.org/drawingml/2006/spreadsheetDrawing">
      <xdr:col>89</xdr:col>
      <xdr:colOff>171450</xdr:colOff>
      <xdr:row>76</xdr:row>
      <xdr:rowOff>76835</xdr:rowOff>
    </xdr:to>
    <xdr:cxnSp macro="">
      <xdr:nvCxnSpPr>
        <xdr:cNvPr id="615" name="直線コネクタ 614"/>
        <xdr:cNvCxnSpPr/>
      </xdr:nvCxnSpPr>
      <xdr:spPr>
        <a:xfrm>
          <a:off x="11414125" y="126307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104775</xdr:rowOff>
    </xdr:from>
    <xdr:ext cx="530860" cy="238760"/>
    <xdr:sp macro="" textlink="">
      <xdr:nvSpPr>
        <xdr:cNvPr id="616" name="テキスト ボックス 615"/>
        <xdr:cNvSpPr txBox="1"/>
      </xdr:nvSpPr>
      <xdr:spPr>
        <a:xfrm>
          <a:off x="10930255" y="124936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130810</xdr:rowOff>
    </xdr:from>
    <xdr:to xmlns:xdr="http://schemas.openxmlformats.org/drawingml/2006/spreadsheetDrawing">
      <xdr:col>89</xdr:col>
      <xdr:colOff>171450</xdr:colOff>
      <xdr:row>74</xdr:row>
      <xdr:rowOff>130810</xdr:rowOff>
    </xdr:to>
    <xdr:cxnSp macro="">
      <xdr:nvCxnSpPr>
        <xdr:cNvPr id="617" name="直線コネクタ 616"/>
        <xdr:cNvCxnSpPr/>
      </xdr:nvCxnSpPr>
      <xdr:spPr>
        <a:xfrm>
          <a:off x="11414125" y="123545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158115</xdr:rowOff>
    </xdr:from>
    <xdr:ext cx="530860" cy="241300"/>
    <xdr:sp macro="" textlink="">
      <xdr:nvSpPr>
        <xdr:cNvPr id="618" name="テキスト ボックス 617"/>
        <xdr:cNvSpPr txBox="1"/>
      </xdr:nvSpPr>
      <xdr:spPr>
        <a:xfrm>
          <a:off x="10930255" y="122167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23495</xdr:rowOff>
    </xdr:from>
    <xdr:to xmlns:xdr="http://schemas.openxmlformats.org/drawingml/2006/spreadsheetDrawing">
      <xdr:col>89</xdr:col>
      <xdr:colOff>171450</xdr:colOff>
      <xdr:row>73</xdr:row>
      <xdr:rowOff>23495</xdr:rowOff>
    </xdr:to>
    <xdr:cxnSp macro="">
      <xdr:nvCxnSpPr>
        <xdr:cNvPr id="619" name="直線コネクタ 618"/>
        <xdr:cNvCxnSpPr/>
      </xdr:nvCxnSpPr>
      <xdr:spPr>
        <a:xfrm>
          <a:off x="11414125" y="120821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50800</xdr:rowOff>
    </xdr:from>
    <xdr:ext cx="595630" cy="238760"/>
    <xdr:sp macro="" textlink="">
      <xdr:nvSpPr>
        <xdr:cNvPr id="620" name="テキスト ボックス 619"/>
        <xdr:cNvSpPr txBox="1"/>
      </xdr:nvSpPr>
      <xdr:spPr>
        <a:xfrm>
          <a:off x="10866120" y="119443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76835</xdr:rowOff>
    </xdr:from>
    <xdr:to xmlns:xdr="http://schemas.openxmlformats.org/drawingml/2006/spreadsheetDrawing">
      <xdr:col>89</xdr:col>
      <xdr:colOff>171450</xdr:colOff>
      <xdr:row>71</xdr:row>
      <xdr:rowOff>76835</xdr:rowOff>
    </xdr:to>
    <xdr:cxnSp macro="">
      <xdr:nvCxnSpPr>
        <xdr:cNvPr id="621" name="直線コネクタ 620"/>
        <xdr:cNvCxnSpPr/>
      </xdr:nvCxnSpPr>
      <xdr:spPr>
        <a:xfrm>
          <a:off x="11414125" y="11805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104775</xdr:rowOff>
    </xdr:from>
    <xdr:ext cx="595630" cy="238760"/>
    <xdr:sp macro="" textlink="">
      <xdr:nvSpPr>
        <xdr:cNvPr id="622" name="テキスト ボックス 621"/>
        <xdr:cNvSpPr txBox="1"/>
      </xdr:nvSpPr>
      <xdr:spPr>
        <a:xfrm>
          <a:off x="10866120" y="11668125"/>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130810</xdr:rowOff>
    </xdr:from>
    <xdr:to xmlns:xdr="http://schemas.openxmlformats.org/drawingml/2006/spreadsheetDrawing">
      <xdr:col>89</xdr:col>
      <xdr:colOff>171450</xdr:colOff>
      <xdr:row>69</xdr:row>
      <xdr:rowOff>130810</xdr:rowOff>
    </xdr:to>
    <xdr:cxnSp macro="">
      <xdr:nvCxnSpPr>
        <xdr:cNvPr id="623" name="直線コネクタ 622"/>
        <xdr:cNvCxnSpPr/>
      </xdr:nvCxnSpPr>
      <xdr:spPr>
        <a:xfrm>
          <a:off x="11414125" y="115290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158115</xdr:rowOff>
    </xdr:from>
    <xdr:ext cx="595630" cy="241300"/>
    <xdr:sp macro="" textlink="">
      <xdr:nvSpPr>
        <xdr:cNvPr id="624" name="テキスト ボックス 623"/>
        <xdr:cNvSpPr txBox="1"/>
      </xdr:nvSpPr>
      <xdr:spPr>
        <a:xfrm>
          <a:off x="10866120" y="113912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23495</xdr:rowOff>
    </xdr:from>
    <xdr:to xmlns:xdr="http://schemas.openxmlformats.org/drawingml/2006/spreadsheetDrawing">
      <xdr:col>89</xdr:col>
      <xdr:colOff>171450</xdr:colOff>
      <xdr:row>68</xdr:row>
      <xdr:rowOff>23495</xdr:rowOff>
    </xdr:to>
    <xdr:cxnSp macro="">
      <xdr:nvCxnSpPr>
        <xdr:cNvPr id="625" name="直線コネクタ 624"/>
        <xdr:cNvCxnSpPr/>
      </xdr:nvCxnSpPr>
      <xdr:spPr>
        <a:xfrm>
          <a:off x="11414125" y="11256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50800</xdr:rowOff>
    </xdr:from>
    <xdr:ext cx="595630" cy="238760"/>
    <xdr:sp macro="" textlink="">
      <xdr:nvSpPr>
        <xdr:cNvPr id="626" name="テキスト ボックス 625"/>
        <xdr:cNvSpPr txBox="1"/>
      </xdr:nvSpPr>
      <xdr:spPr>
        <a:xfrm>
          <a:off x="10866120" y="11118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23495</xdr:rowOff>
    </xdr:from>
    <xdr:to xmlns:xdr="http://schemas.openxmlformats.org/drawingml/2006/spreadsheetDrawing">
      <xdr:col>89</xdr:col>
      <xdr:colOff>171450</xdr:colOff>
      <xdr:row>81</xdr:row>
      <xdr:rowOff>76835</xdr:rowOff>
    </xdr:to>
    <xdr:sp macro="" textlink="">
      <xdr:nvSpPr>
        <xdr:cNvPr id="627" name="公債費グラフ枠"/>
        <xdr:cNvSpPr/>
      </xdr:nvSpPr>
      <xdr:spPr>
        <a:xfrm>
          <a:off x="11414125" y="11256645"/>
          <a:ext cx="429895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92710</xdr:rowOff>
    </xdr:from>
    <xdr:to xmlns:xdr="http://schemas.openxmlformats.org/drawingml/2006/spreadsheetDrawing">
      <xdr:col>85</xdr:col>
      <xdr:colOff>126365</xdr:colOff>
      <xdr:row>78</xdr:row>
      <xdr:rowOff>127000</xdr:rowOff>
    </xdr:to>
    <xdr:cxnSp macro="">
      <xdr:nvCxnSpPr>
        <xdr:cNvPr id="628" name="直線コネクタ 627"/>
        <xdr:cNvCxnSpPr/>
      </xdr:nvCxnSpPr>
      <xdr:spPr>
        <a:xfrm flipV="1">
          <a:off x="14968220" y="1165606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130810</xdr:rowOff>
    </xdr:from>
    <xdr:ext cx="534035" cy="242570"/>
    <xdr:sp macro="" textlink="">
      <xdr:nvSpPr>
        <xdr:cNvPr id="629" name="公債費最小値テキスト"/>
        <xdr:cNvSpPr txBox="1"/>
      </xdr:nvSpPr>
      <xdr:spPr>
        <a:xfrm>
          <a:off x="15014575" y="13014960"/>
          <a:ext cx="53403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127000</xdr:rowOff>
    </xdr:from>
    <xdr:to xmlns:xdr="http://schemas.openxmlformats.org/drawingml/2006/spreadsheetDrawing">
      <xdr:col>86</xdr:col>
      <xdr:colOff>25400</xdr:colOff>
      <xdr:row>78</xdr:row>
      <xdr:rowOff>127000</xdr:rowOff>
    </xdr:to>
    <xdr:cxnSp macro="">
      <xdr:nvCxnSpPr>
        <xdr:cNvPr id="630" name="直線コネクタ 629"/>
        <xdr:cNvCxnSpPr/>
      </xdr:nvCxnSpPr>
      <xdr:spPr>
        <a:xfrm>
          <a:off x="14881225" y="13011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41910</xdr:rowOff>
    </xdr:from>
    <xdr:ext cx="598170" cy="243205"/>
    <xdr:sp macro="" textlink="">
      <xdr:nvSpPr>
        <xdr:cNvPr id="631" name="公債費最大値テキスト"/>
        <xdr:cNvSpPr txBox="1"/>
      </xdr:nvSpPr>
      <xdr:spPr>
        <a:xfrm>
          <a:off x="15014575" y="11440160"/>
          <a:ext cx="5981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92710</xdr:rowOff>
    </xdr:from>
    <xdr:to xmlns:xdr="http://schemas.openxmlformats.org/drawingml/2006/spreadsheetDrawing">
      <xdr:col>86</xdr:col>
      <xdr:colOff>25400</xdr:colOff>
      <xdr:row>70</xdr:row>
      <xdr:rowOff>92710</xdr:rowOff>
    </xdr:to>
    <xdr:cxnSp macro="">
      <xdr:nvCxnSpPr>
        <xdr:cNvPr id="632" name="直線コネクタ 631"/>
        <xdr:cNvCxnSpPr/>
      </xdr:nvCxnSpPr>
      <xdr:spPr>
        <a:xfrm>
          <a:off x="14881225" y="1165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28575</xdr:rowOff>
    </xdr:from>
    <xdr:to xmlns:xdr="http://schemas.openxmlformats.org/drawingml/2006/spreadsheetDrawing">
      <xdr:col>85</xdr:col>
      <xdr:colOff>127000</xdr:colOff>
      <xdr:row>76</xdr:row>
      <xdr:rowOff>79375</xdr:rowOff>
    </xdr:to>
    <xdr:cxnSp macro="">
      <xdr:nvCxnSpPr>
        <xdr:cNvPr id="633" name="直線コネクタ 632"/>
        <xdr:cNvCxnSpPr/>
      </xdr:nvCxnSpPr>
      <xdr:spPr>
        <a:xfrm flipV="1">
          <a:off x="14195425" y="12582525"/>
          <a:ext cx="7747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88900</xdr:rowOff>
    </xdr:from>
    <xdr:ext cx="534035" cy="241935"/>
    <xdr:sp macro="" textlink="">
      <xdr:nvSpPr>
        <xdr:cNvPr id="634" name="公債費平均値テキスト"/>
        <xdr:cNvSpPr txBox="1"/>
      </xdr:nvSpPr>
      <xdr:spPr>
        <a:xfrm>
          <a:off x="15014575" y="12312650"/>
          <a:ext cx="53403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67310</xdr:rowOff>
    </xdr:from>
    <xdr:to xmlns:xdr="http://schemas.openxmlformats.org/drawingml/2006/spreadsheetDrawing">
      <xdr:col>85</xdr:col>
      <xdr:colOff>171450</xdr:colOff>
      <xdr:row>76</xdr:row>
      <xdr:rowOff>1270</xdr:rowOff>
    </xdr:to>
    <xdr:sp macro="" textlink="">
      <xdr:nvSpPr>
        <xdr:cNvPr id="635" name="フローチャート: 判断 634"/>
        <xdr:cNvSpPr/>
      </xdr:nvSpPr>
      <xdr:spPr>
        <a:xfrm>
          <a:off x="14919325" y="124561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79375</xdr:rowOff>
    </xdr:from>
    <xdr:to xmlns:xdr="http://schemas.openxmlformats.org/drawingml/2006/spreadsheetDrawing">
      <xdr:col>81</xdr:col>
      <xdr:colOff>50800</xdr:colOff>
      <xdr:row>76</xdr:row>
      <xdr:rowOff>136525</xdr:rowOff>
    </xdr:to>
    <xdr:cxnSp macro="">
      <xdr:nvCxnSpPr>
        <xdr:cNvPr id="636" name="直線コネクタ 635"/>
        <xdr:cNvCxnSpPr/>
      </xdr:nvCxnSpPr>
      <xdr:spPr>
        <a:xfrm flipV="1">
          <a:off x="13385800" y="12633325"/>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20955</xdr:rowOff>
    </xdr:from>
    <xdr:to xmlns:xdr="http://schemas.openxmlformats.org/drawingml/2006/spreadsheetDrawing">
      <xdr:col>81</xdr:col>
      <xdr:colOff>101600</xdr:colOff>
      <xdr:row>75</xdr:row>
      <xdr:rowOff>117475</xdr:rowOff>
    </xdr:to>
    <xdr:sp macro="" textlink="">
      <xdr:nvSpPr>
        <xdr:cNvPr id="637" name="フローチャート: 判断 636"/>
        <xdr:cNvSpPr/>
      </xdr:nvSpPr>
      <xdr:spPr>
        <a:xfrm>
          <a:off x="14144625" y="124098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132715</xdr:rowOff>
    </xdr:from>
    <xdr:ext cx="528955" cy="240030"/>
    <xdr:sp macro="" textlink="">
      <xdr:nvSpPr>
        <xdr:cNvPr id="638" name="テキスト ボックス 637"/>
        <xdr:cNvSpPr txBox="1"/>
      </xdr:nvSpPr>
      <xdr:spPr>
        <a:xfrm>
          <a:off x="13959840" y="12191365"/>
          <a:ext cx="5289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136525</xdr:rowOff>
    </xdr:from>
    <xdr:to xmlns:xdr="http://schemas.openxmlformats.org/drawingml/2006/spreadsheetDrawing">
      <xdr:col>76</xdr:col>
      <xdr:colOff>114300</xdr:colOff>
      <xdr:row>77</xdr:row>
      <xdr:rowOff>50165</xdr:rowOff>
    </xdr:to>
    <xdr:cxnSp macro="">
      <xdr:nvCxnSpPr>
        <xdr:cNvPr id="639" name="直線コネクタ 638"/>
        <xdr:cNvCxnSpPr/>
      </xdr:nvCxnSpPr>
      <xdr:spPr>
        <a:xfrm flipV="1">
          <a:off x="12569825" y="12690475"/>
          <a:ext cx="81597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79375</xdr:rowOff>
    </xdr:from>
    <xdr:to xmlns:xdr="http://schemas.openxmlformats.org/drawingml/2006/spreadsheetDrawing">
      <xdr:col>76</xdr:col>
      <xdr:colOff>165100</xdr:colOff>
      <xdr:row>76</xdr:row>
      <xdr:rowOff>13970</xdr:rowOff>
    </xdr:to>
    <xdr:sp macro="" textlink="">
      <xdr:nvSpPr>
        <xdr:cNvPr id="640" name="フローチャート: 判断 639"/>
        <xdr:cNvSpPr/>
      </xdr:nvSpPr>
      <xdr:spPr>
        <a:xfrm>
          <a:off x="13335000" y="1246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29210</xdr:rowOff>
    </xdr:from>
    <xdr:ext cx="534035" cy="238125"/>
    <xdr:sp macro="" textlink="">
      <xdr:nvSpPr>
        <xdr:cNvPr id="641" name="テキスト ボックス 640"/>
        <xdr:cNvSpPr txBox="1"/>
      </xdr:nvSpPr>
      <xdr:spPr>
        <a:xfrm>
          <a:off x="13134340" y="12252960"/>
          <a:ext cx="53403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50165</xdr:rowOff>
    </xdr:from>
    <xdr:to xmlns:xdr="http://schemas.openxmlformats.org/drawingml/2006/spreadsheetDrawing">
      <xdr:col>71</xdr:col>
      <xdr:colOff>171450</xdr:colOff>
      <xdr:row>77</xdr:row>
      <xdr:rowOff>61595</xdr:rowOff>
    </xdr:to>
    <xdr:cxnSp macro="">
      <xdr:nvCxnSpPr>
        <xdr:cNvPr id="642" name="直線コネクタ 641"/>
        <xdr:cNvCxnSpPr/>
      </xdr:nvCxnSpPr>
      <xdr:spPr>
        <a:xfrm flipV="1">
          <a:off x="11750675" y="12769215"/>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92710</xdr:rowOff>
    </xdr:from>
    <xdr:to xmlns:xdr="http://schemas.openxmlformats.org/drawingml/2006/spreadsheetDrawing">
      <xdr:col>72</xdr:col>
      <xdr:colOff>38100</xdr:colOff>
      <xdr:row>76</xdr:row>
      <xdr:rowOff>27940</xdr:rowOff>
    </xdr:to>
    <xdr:sp macro="" textlink="">
      <xdr:nvSpPr>
        <xdr:cNvPr id="643" name="フローチャート: 判断 642"/>
        <xdr:cNvSpPr/>
      </xdr:nvSpPr>
      <xdr:spPr>
        <a:xfrm>
          <a:off x="12525375" y="1248156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41910</xdr:rowOff>
    </xdr:from>
    <xdr:ext cx="528955" cy="243205"/>
    <xdr:sp macro="" textlink="">
      <xdr:nvSpPr>
        <xdr:cNvPr id="644" name="テキスト ボックス 643"/>
        <xdr:cNvSpPr txBox="1"/>
      </xdr:nvSpPr>
      <xdr:spPr>
        <a:xfrm>
          <a:off x="12324715" y="1226566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85725</xdr:rowOff>
    </xdr:from>
    <xdr:to xmlns:xdr="http://schemas.openxmlformats.org/drawingml/2006/spreadsheetDrawing">
      <xdr:col>67</xdr:col>
      <xdr:colOff>101600</xdr:colOff>
      <xdr:row>76</xdr:row>
      <xdr:rowOff>19050</xdr:rowOff>
    </xdr:to>
    <xdr:sp macro="" textlink="">
      <xdr:nvSpPr>
        <xdr:cNvPr id="645" name="フローチャート: 判断 644"/>
        <xdr:cNvSpPr/>
      </xdr:nvSpPr>
      <xdr:spPr>
        <a:xfrm>
          <a:off x="11699875" y="124745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35560</xdr:rowOff>
    </xdr:from>
    <xdr:ext cx="528955" cy="241935"/>
    <xdr:sp macro="" textlink="">
      <xdr:nvSpPr>
        <xdr:cNvPr id="646" name="テキスト ボックス 645"/>
        <xdr:cNvSpPr txBox="1"/>
      </xdr:nvSpPr>
      <xdr:spPr>
        <a:xfrm>
          <a:off x="11515090" y="12259310"/>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74295</xdr:rowOff>
    </xdr:from>
    <xdr:ext cx="762000" cy="243205"/>
    <xdr:sp macro="" textlink="">
      <xdr:nvSpPr>
        <xdr:cNvPr id="647" name="テキスト ボックス 646"/>
        <xdr:cNvSpPr txBox="1"/>
      </xdr:nvSpPr>
      <xdr:spPr>
        <a:xfrm>
          <a:off x="14795500"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74295</xdr:rowOff>
    </xdr:from>
    <xdr:ext cx="756920" cy="243205"/>
    <xdr:sp macro="" textlink="">
      <xdr:nvSpPr>
        <xdr:cNvPr id="648" name="テキスト ボックス 647"/>
        <xdr:cNvSpPr txBox="1"/>
      </xdr:nvSpPr>
      <xdr:spPr>
        <a:xfrm>
          <a:off x="1402080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74295</xdr:rowOff>
    </xdr:from>
    <xdr:ext cx="762000" cy="243205"/>
    <xdr:sp macro="" textlink="">
      <xdr:nvSpPr>
        <xdr:cNvPr id="649" name="テキスト ボックス 648"/>
        <xdr:cNvSpPr txBox="1"/>
      </xdr:nvSpPr>
      <xdr:spPr>
        <a:xfrm>
          <a:off x="132111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74295</xdr:rowOff>
    </xdr:from>
    <xdr:ext cx="761365" cy="243205"/>
    <xdr:sp macro="" textlink="">
      <xdr:nvSpPr>
        <xdr:cNvPr id="650" name="テキスト ボックス 649"/>
        <xdr:cNvSpPr txBox="1"/>
      </xdr:nvSpPr>
      <xdr:spPr>
        <a:xfrm>
          <a:off x="1239520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74295</xdr:rowOff>
    </xdr:from>
    <xdr:ext cx="756920" cy="243205"/>
    <xdr:sp macro="" textlink="">
      <xdr:nvSpPr>
        <xdr:cNvPr id="651" name="テキスト ボックス 650"/>
        <xdr:cNvSpPr txBox="1"/>
      </xdr:nvSpPr>
      <xdr:spPr>
        <a:xfrm>
          <a:off x="1157605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142240</xdr:rowOff>
    </xdr:from>
    <xdr:to xmlns:xdr="http://schemas.openxmlformats.org/drawingml/2006/spreadsheetDrawing">
      <xdr:col>85</xdr:col>
      <xdr:colOff>171450</xdr:colOff>
      <xdr:row>76</xdr:row>
      <xdr:rowOff>75565</xdr:rowOff>
    </xdr:to>
    <xdr:sp macro="" textlink="">
      <xdr:nvSpPr>
        <xdr:cNvPr id="652" name="楕円 651"/>
        <xdr:cNvSpPr/>
      </xdr:nvSpPr>
      <xdr:spPr>
        <a:xfrm>
          <a:off x="14919325" y="1253109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123190</xdr:rowOff>
    </xdr:from>
    <xdr:ext cx="534035" cy="239395"/>
    <xdr:sp macro="" textlink="">
      <xdr:nvSpPr>
        <xdr:cNvPr id="653" name="公債費該当値テキスト"/>
        <xdr:cNvSpPr txBox="1"/>
      </xdr:nvSpPr>
      <xdr:spPr>
        <a:xfrm>
          <a:off x="15014575" y="12512040"/>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31750</xdr:rowOff>
    </xdr:from>
    <xdr:to xmlns:xdr="http://schemas.openxmlformats.org/drawingml/2006/spreadsheetDrawing">
      <xdr:col>81</xdr:col>
      <xdr:colOff>101600</xdr:colOff>
      <xdr:row>76</xdr:row>
      <xdr:rowOff>127000</xdr:rowOff>
    </xdr:to>
    <xdr:sp macro="" textlink="">
      <xdr:nvSpPr>
        <xdr:cNvPr id="654" name="楕円 653"/>
        <xdr:cNvSpPr/>
      </xdr:nvSpPr>
      <xdr:spPr>
        <a:xfrm>
          <a:off x="14144625" y="1258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119380</xdr:rowOff>
    </xdr:from>
    <xdr:ext cx="528955" cy="239395"/>
    <xdr:sp macro="" textlink="">
      <xdr:nvSpPr>
        <xdr:cNvPr id="655" name="テキスト ボックス 654"/>
        <xdr:cNvSpPr txBox="1"/>
      </xdr:nvSpPr>
      <xdr:spPr>
        <a:xfrm>
          <a:off x="13959840" y="12673330"/>
          <a:ext cx="5289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89535</xdr:rowOff>
    </xdr:from>
    <xdr:to xmlns:xdr="http://schemas.openxmlformats.org/drawingml/2006/spreadsheetDrawing">
      <xdr:col>76</xdr:col>
      <xdr:colOff>165100</xdr:colOff>
      <xdr:row>77</xdr:row>
      <xdr:rowOff>22860</xdr:rowOff>
    </xdr:to>
    <xdr:sp macro="" textlink="">
      <xdr:nvSpPr>
        <xdr:cNvPr id="656" name="楕円 655"/>
        <xdr:cNvSpPr/>
      </xdr:nvSpPr>
      <xdr:spPr>
        <a:xfrm>
          <a:off x="13335000" y="126434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15240</xdr:rowOff>
    </xdr:from>
    <xdr:ext cx="534035" cy="240030"/>
    <xdr:sp macro="" textlink="">
      <xdr:nvSpPr>
        <xdr:cNvPr id="657" name="テキスト ボックス 656"/>
        <xdr:cNvSpPr txBox="1"/>
      </xdr:nvSpPr>
      <xdr:spPr>
        <a:xfrm>
          <a:off x="13134340" y="12734290"/>
          <a:ext cx="5340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2540</xdr:rowOff>
    </xdr:from>
    <xdr:to xmlns:xdr="http://schemas.openxmlformats.org/drawingml/2006/spreadsheetDrawing">
      <xdr:col>72</xdr:col>
      <xdr:colOff>38100</xdr:colOff>
      <xdr:row>77</xdr:row>
      <xdr:rowOff>97790</xdr:rowOff>
    </xdr:to>
    <xdr:sp macro="" textlink="">
      <xdr:nvSpPr>
        <xdr:cNvPr id="658" name="楕円 657"/>
        <xdr:cNvSpPr/>
      </xdr:nvSpPr>
      <xdr:spPr>
        <a:xfrm>
          <a:off x="12525375" y="12721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90170</xdr:rowOff>
    </xdr:from>
    <xdr:ext cx="528955" cy="243205"/>
    <xdr:sp macro="" textlink="">
      <xdr:nvSpPr>
        <xdr:cNvPr id="659" name="テキスト ボックス 658"/>
        <xdr:cNvSpPr txBox="1"/>
      </xdr:nvSpPr>
      <xdr:spPr>
        <a:xfrm>
          <a:off x="12324715" y="1280922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14605</xdr:rowOff>
    </xdr:from>
    <xdr:to xmlns:xdr="http://schemas.openxmlformats.org/drawingml/2006/spreadsheetDrawing">
      <xdr:col>67</xdr:col>
      <xdr:colOff>101600</xdr:colOff>
      <xdr:row>77</xdr:row>
      <xdr:rowOff>109220</xdr:rowOff>
    </xdr:to>
    <xdr:sp macro="" textlink="">
      <xdr:nvSpPr>
        <xdr:cNvPr id="660" name="楕円 659"/>
        <xdr:cNvSpPr/>
      </xdr:nvSpPr>
      <xdr:spPr>
        <a:xfrm>
          <a:off x="11699875" y="1273365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102235</xdr:rowOff>
    </xdr:from>
    <xdr:ext cx="528955" cy="239395"/>
    <xdr:sp macro="" textlink="">
      <xdr:nvSpPr>
        <xdr:cNvPr id="661" name="テキスト ボックス 660"/>
        <xdr:cNvSpPr txBox="1"/>
      </xdr:nvSpPr>
      <xdr:spPr>
        <a:xfrm>
          <a:off x="11515090" y="12821285"/>
          <a:ext cx="5289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53340</xdr:rowOff>
    </xdr:from>
    <xdr:to xmlns:xdr="http://schemas.openxmlformats.org/drawingml/2006/spreadsheetDrawing">
      <xdr:col>89</xdr:col>
      <xdr:colOff>171450</xdr:colOff>
      <xdr:row>85</xdr:row>
      <xdr:rowOff>29845</xdr:rowOff>
    </xdr:to>
    <xdr:sp macro="" textlink="">
      <xdr:nvSpPr>
        <xdr:cNvPr id="662" name="正方形/長方形 661"/>
        <xdr:cNvSpPr/>
      </xdr:nvSpPr>
      <xdr:spPr>
        <a:xfrm>
          <a:off x="11414125" y="13762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53340</xdr:rowOff>
    </xdr:from>
    <xdr:to xmlns:xdr="http://schemas.openxmlformats.org/drawingml/2006/spreadsheetDrawing">
      <xdr:col>74</xdr:col>
      <xdr:colOff>0</xdr:colOff>
      <xdr:row>86</xdr:row>
      <xdr:rowOff>130810</xdr:rowOff>
    </xdr:to>
    <xdr:sp macro="" textlink="">
      <xdr:nvSpPr>
        <xdr:cNvPr id="663" name="正方形/長方形 662"/>
        <xdr:cNvSpPr/>
      </xdr:nvSpPr>
      <xdr:spPr>
        <a:xfrm>
          <a:off x="115252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83820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15252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53340</xdr:rowOff>
    </xdr:from>
    <xdr:to xmlns:xdr="http://schemas.openxmlformats.org/drawingml/2006/spreadsheetDrawing">
      <xdr:col>79</xdr:col>
      <xdr:colOff>63500</xdr:colOff>
      <xdr:row>86</xdr:row>
      <xdr:rowOff>130810</xdr:rowOff>
    </xdr:to>
    <xdr:sp macro="" textlink="">
      <xdr:nvSpPr>
        <xdr:cNvPr id="665" name="正方形/長方形 664"/>
        <xdr:cNvSpPr/>
      </xdr:nvSpPr>
      <xdr:spPr>
        <a:xfrm>
          <a:off x="12461875"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83820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2461875"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53340</xdr:rowOff>
    </xdr:from>
    <xdr:to xmlns:xdr="http://schemas.openxmlformats.org/drawingml/2006/spreadsheetDrawing">
      <xdr:col>85</xdr:col>
      <xdr:colOff>63500</xdr:colOff>
      <xdr:row>86</xdr:row>
      <xdr:rowOff>130810</xdr:rowOff>
    </xdr:to>
    <xdr:sp macro="" textlink="">
      <xdr:nvSpPr>
        <xdr:cNvPr id="667" name="正方形/長方形 666"/>
        <xdr:cNvSpPr/>
      </xdr:nvSpPr>
      <xdr:spPr>
        <a:xfrm>
          <a:off x="13509625"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86</xdr:row>
      <xdr:rowOff>83820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3509625"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23495</xdr:rowOff>
    </xdr:from>
    <xdr:to xmlns:xdr="http://schemas.openxmlformats.org/drawingml/2006/spreadsheetDrawing">
      <xdr:col>89</xdr:col>
      <xdr:colOff>171450</xdr:colOff>
      <xdr:row>101</xdr:row>
      <xdr:rowOff>82550</xdr:rowOff>
    </xdr:to>
    <xdr:sp macro="" textlink="">
      <xdr:nvSpPr>
        <xdr:cNvPr id="669" name="正方形/長方形 668"/>
        <xdr:cNvSpPr/>
      </xdr:nvSpPr>
      <xdr:spPr>
        <a:xfrm>
          <a:off x="11414125" y="14558645"/>
          <a:ext cx="4298950"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0820"/>
    <xdr:sp macro="" textlink="">
      <xdr:nvSpPr>
        <xdr:cNvPr id="670" name="テキスト ボックス 669"/>
        <xdr:cNvSpPr txBox="1"/>
      </xdr:nvSpPr>
      <xdr:spPr>
        <a:xfrm>
          <a:off x="11376025" y="14375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1" name="直線コネクタ 670"/>
        <xdr:cNvCxnSpPr/>
      </xdr:nvCxnSpPr>
      <xdr:spPr>
        <a:xfrm>
          <a:off x="11414125" y="16827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2" name="直線コネクタ 671"/>
        <xdr:cNvCxnSpPr/>
      </xdr:nvCxnSpPr>
      <xdr:spPr>
        <a:xfrm>
          <a:off x="11414125" y="16446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3" name="テキスト ボックス 672"/>
        <xdr:cNvSpPr txBox="1"/>
      </xdr:nvSpPr>
      <xdr:spPr>
        <a:xfrm>
          <a:off x="11181080" y="163042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4" name="直線コネクタ 673"/>
        <xdr:cNvCxnSpPr/>
      </xdr:nvCxnSpPr>
      <xdr:spPr>
        <a:xfrm>
          <a:off x="11414125" y="16065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5" name="テキスト ボックス 674"/>
        <xdr:cNvSpPr txBox="1"/>
      </xdr:nvSpPr>
      <xdr:spPr>
        <a:xfrm>
          <a:off x="1093025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6" name="直線コネクタ 675"/>
        <xdr:cNvCxnSpPr/>
      </xdr:nvCxnSpPr>
      <xdr:spPr>
        <a:xfrm>
          <a:off x="11414125" y="15684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3365"/>
    <xdr:sp macro="" textlink="">
      <xdr:nvSpPr>
        <xdr:cNvPr id="677" name="テキスト ボックス 676"/>
        <xdr:cNvSpPr txBox="1"/>
      </xdr:nvSpPr>
      <xdr:spPr>
        <a:xfrm>
          <a:off x="10930255" y="155422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8" name="直線コネクタ 677"/>
        <xdr:cNvCxnSpPr/>
      </xdr:nvCxnSpPr>
      <xdr:spPr>
        <a:xfrm>
          <a:off x="11414125" y="15303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9" name="テキスト ボックス 678"/>
        <xdr:cNvSpPr txBox="1"/>
      </xdr:nvSpPr>
      <xdr:spPr>
        <a:xfrm>
          <a:off x="1093025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59690</xdr:rowOff>
    </xdr:from>
    <xdr:to xmlns:xdr="http://schemas.openxmlformats.org/drawingml/2006/spreadsheetDrawing">
      <xdr:col>89</xdr:col>
      <xdr:colOff>171450</xdr:colOff>
      <xdr:row>90</xdr:row>
      <xdr:rowOff>59690</xdr:rowOff>
    </xdr:to>
    <xdr:cxnSp macro="">
      <xdr:nvCxnSpPr>
        <xdr:cNvPr id="680" name="直線コネクタ 679"/>
        <xdr:cNvCxnSpPr/>
      </xdr:nvCxnSpPr>
      <xdr:spPr>
        <a:xfrm>
          <a:off x="11414125" y="1492504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87630</xdr:rowOff>
    </xdr:from>
    <xdr:ext cx="595630" cy="240665"/>
    <xdr:sp macro="" textlink="">
      <xdr:nvSpPr>
        <xdr:cNvPr id="681" name="テキスト ボックス 680"/>
        <xdr:cNvSpPr txBox="1"/>
      </xdr:nvSpPr>
      <xdr:spPr>
        <a:xfrm>
          <a:off x="10866120" y="1478788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23495</xdr:rowOff>
    </xdr:from>
    <xdr:to xmlns:xdr="http://schemas.openxmlformats.org/drawingml/2006/spreadsheetDrawing">
      <xdr:col>89</xdr:col>
      <xdr:colOff>171450</xdr:colOff>
      <xdr:row>88</xdr:row>
      <xdr:rowOff>23495</xdr:rowOff>
    </xdr:to>
    <xdr:cxnSp macro="">
      <xdr:nvCxnSpPr>
        <xdr:cNvPr id="682" name="直線コネクタ 681"/>
        <xdr:cNvCxnSpPr/>
      </xdr:nvCxnSpPr>
      <xdr:spPr>
        <a:xfrm>
          <a:off x="11414125" y="14558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50800</xdr:rowOff>
    </xdr:from>
    <xdr:ext cx="595630" cy="238760"/>
    <xdr:sp macro="" textlink="">
      <xdr:nvSpPr>
        <xdr:cNvPr id="683" name="テキスト ボックス 682"/>
        <xdr:cNvSpPr txBox="1"/>
      </xdr:nvSpPr>
      <xdr:spPr>
        <a:xfrm>
          <a:off x="10866120" y="14420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23495</xdr:rowOff>
    </xdr:from>
    <xdr:to xmlns:xdr="http://schemas.openxmlformats.org/drawingml/2006/spreadsheetDrawing">
      <xdr:col>89</xdr:col>
      <xdr:colOff>171450</xdr:colOff>
      <xdr:row>101</xdr:row>
      <xdr:rowOff>82550</xdr:rowOff>
    </xdr:to>
    <xdr:sp macro="" textlink="">
      <xdr:nvSpPr>
        <xdr:cNvPr id="684" name="積立金グラフ枠"/>
        <xdr:cNvSpPr/>
      </xdr:nvSpPr>
      <xdr:spPr>
        <a:xfrm>
          <a:off x="11414125" y="14558645"/>
          <a:ext cx="4298950"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128270</xdr:rowOff>
    </xdr:from>
    <xdr:to xmlns:xdr="http://schemas.openxmlformats.org/drawingml/2006/spreadsheetDrawing">
      <xdr:col>85</xdr:col>
      <xdr:colOff>126365</xdr:colOff>
      <xdr:row>98</xdr:row>
      <xdr:rowOff>95250</xdr:rowOff>
    </xdr:to>
    <xdr:cxnSp macro="">
      <xdr:nvCxnSpPr>
        <xdr:cNvPr id="685" name="直線コネクタ 684"/>
        <xdr:cNvCxnSpPr/>
      </xdr:nvCxnSpPr>
      <xdr:spPr>
        <a:xfrm flipV="1">
          <a:off x="14968220" y="1499362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99060</xdr:rowOff>
    </xdr:from>
    <xdr:ext cx="469265" cy="253365"/>
    <xdr:sp macro="" textlink="">
      <xdr:nvSpPr>
        <xdr:cNvPr id="686" name="積立金最小値テキスト"/>
        <xdr:cNvSpPr txBox="1"/>
      </xdr:nvSpPr>
      <xdr:spPr>
        <a:xfrm>
          <a:off x="15014575" y="163296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95250</xdr:rowOff>
    </xdr:from>
    <xdr:to xmlns:xdr="http://schemas.openxmlformats.org/drawingml/2006/spreadsheetDrawing">
      <xdr:col>86</xdr:col>
      <xdr:colOff>25400</xdr:colOff>
      <xdr:row>98</xdr:row>
      <xdr:rowOff>95250</xdr:rowOff>
    </xdr:to>
    <xdr:cxnSp macro="">
      <xdr:nvCxnSpPr>
        <xdr:cNvPr id="687" name="直線コネクタ 686"/>
        <xdr:cNvCxnSpPr/>
      </xdr:nvCxnSpPr>
      <xdr:spPr>
        <a:xfrm>
          <a:off x="14881225" y="16325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78105</xdr:rowOff>
    </xdr:from>
    <xdr:ext cx="598170" cy="244475"/>
    <xdr:sp macro="" textlink="">
      <xdr:nvSpPr>
        <xdr:cNvPr id="688" name="積立金最大値テキスト"/>
        <xdr:cNvSpPr txBox="1"/>
      </xdr:nvSpPr>
      <xdr:spPr>
        <a:xfrm>
          <a:off x="15014575" y="14778355"/>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128270</xdr:rowOff>
    </xdr:from>
    <xdr:to xmlns:xdr="http://schemas.openxmlformats.org/drawingml/2006/spreadsheetDrawing">
      <xdr:col>86</xdr:col>
      <xdr:colOff>25400</xdr:colOff>
      <xdr:row>90</xdr:row>
      <xdr:rowOff>128270</xdr:rowOff>
    </xdr:to>
    <xdr:cxnSp macro="">
      <xdr:nvCxnSpPr>
        <xdr:cNvPr id="689" name="直線コネクタ 688"/>
        <xdr:cNvCxnSpPr/>
      </xdr:nvCxnSpPr>
      <xdr:spPr>
        <a:xfrm>
          <a:off x="14881225" y="14993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119380</xdr:rowOff>
    </xdr:from>
    <xdr:to xmlns:xdr="http://schemas.openxmlformats.org/drawingml/2006/spreadsheetDrawing">
      <xdr:col>85</xdr:col>
      <xdr:colOff>127000</xdr:colOff>
      <xdr:row>98</xdr:row>
      <xdr:rowOff>124460</xdr:rowOff>
    </xdr:to>
    <xdr:cxnSp macro="">
      <xdr:nvCxnSpPr>
        <xdr:cNvPr id="690" name="直線コネクタ 689"/>
        <xdr:cNvCxnSpPr/>
      </xdr:nvCxnSpPr>
      <xdr:spPr>
        <a:xfrm flipV="1">
          <a:off x="14195425" y="16178530"/>
          <a:ext cx="7747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147320</xdr:rowOff>
    </xdr:from>
    <xdr:ext cx="534035" cy="259080"/>
    <xdr:sp macro="" textlink="">
      <xdr:nvSpPr>
        <xdr:cNvPr id="691" name="積立金平均値テキスト"/>
        <xdr:cNvSpPr txBox="1"/>
      </xdr:nvSpPr>
      <xdr:spPr>
        <a:xfrm>
          <a:off x="15014575" y="156921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171450</xdr:colOff>
      <xdr:row>96</xdr:row>
      <xdr:rowOff>54610</xdr:rowOff>
    </xdr:to>
    <xdr:sp macro="" textlink="">
      <xdr:nvSpPr>
        <xdr:cNvPr id="692" name="フローチャート: 判断 691"/>
        <xdr:cNvSpPr/>
      </xdr:nvSpPr>
      <xdr:spPr>
        <a:xfrm>
          <a:off x="14919325" y="15840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124460</xdr:rowOff>
    </xdr:from>
    <xdr:to xmlns:xdr="http://schemas.openxmlformats.org/drawingml/2006/spreadsheetDrawing">
      <xdr:col>81</xdr:col>
      <xdr:colOff>50800</xdr:colOff>
      <xdr:row>99</xdr:row>
      <xdr:rowOff>29210</xdr:rowOff>
    </xdr:to>
    <xdr:cxnSp macro="">
      <xdr:nvCxnSpPr>
        <xdr:cNvPr id="693" name="直線コネクタ 692"/>
        <xdr:cNvCxnSpPr/>
      </xdr:nvCxnSpPr>
      <xdr:spPr>
        <a:xfrm flipV="1">
          <a:off x="13385800" y="16355060"/>
          <a:ext cx="8096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68580</xdr:rowOff>
    </xdr:from>
    <xdr:to xmlns:xdr="http://schemas.openxmlformats.org/drawingml/2006/spreadsheetDrawing">
      <xdr:col>81</xdr:col>
      <xdr:colOff>101600</xdr:colOff>
      <xdr:row>96</xdr:row>
      <xdr:rowOff>170180</xdr:rowOff>
    </xdr:to>
    <xdr:sp macro="" textlink="">
      <xdr:nvSpPr>
        <xdr:cNvPr id="694" name="フローチャート: 判断 693"/>
        <xdr:cNvSpPr/>
      </xdr:nvSpPr>
      <xdr:spPr>
        <a:xfrm>
          <a:off x="14144625" y="159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15240</xdr:rowOff>
    </xdr:from>
    <xdr:ext cx="528955" cy="259080"/>
    <xdr:sp macro="" textlink="">
      <xdr:nvSpPr>
        <xdr:cNvPr id="695" name="テキスト ボックス 694"/>
        <xdr:cNvSpPr txBox="1"/>
      </xdr:nvSpPr>
      <xdr:spPr>
        <a:xfrm>
          <a:off x="13959840" y="15731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99</xdr:row>
      <xdr:rowOff>29210</xdr:rowOff>
    </xdr:from>
    <xdr:to xmlns:xdr="http://schemas.openxmlformats.org/drawingml/2006/spreadsheetDrawing">
      <xdr:col>76</xdr:col>
      <xdr:colOff>114300</xdr:colOff>
      <xdr:row>99</xdr:row>
      <xdr:rowOff>39370</xdr:rowOff>
    </xdr:to>
    <xdr:cxnSp macro="">
      <xdr:nvCxnSpPr>
        <xdr:cNvPr id="696" name="直線コネクタ 695"/>
        <xdr:cNvCxnSpPr/>
      </xdr:nvCxnSpPr>
      <xdr:spPr>
        <a:xfrm flipV="1">
          <a:off x="12569825" y="16431260"/>
          <a:ext cx="8159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154940</xdr:rowOff>
    </xdr:from>
    <xdr:to xmlns:xdr="http://schemas.openxmlformats.org/drawingml/2006/spreadsheetDrawing">
      <xdr:col>76</xdr:col>
      <xdr:colOff>165100</xdr:colOff>
      <xdr:row>96</xdr:row>
      <xdr:rowOff>84455</xdr:rowOff>
    </xdr:to>
    <xdr:sp macro="" textlink="">
      <xdr:nvSpPr>
        <xdr:cNvPr id="697" name="フローチャート: 判断 696"/>
        <xdr:cNvSpPr/>
      </xdr:nvSpPr>
      <xdr:spPr>
        <a:xfrm>
          <a:off x="13335000" y="15871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100965</xdr:rowOff>
    </xdr:from>
    <xdr:ext cx="534035" cy="253365"/>
    <xdr:sp macro="" textlink="">
      <xdr:nvSpPr>
        <xdr:cNvPr id="698" name="テキスト ボックス 697"/>
        <xdr:cNvSpPr txBox="1"/>
      </xdr:nvSpPr>
      <xdr:spPr>
        <a:xfrm>
          <a:off x="13134340" y="1564576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39370</xdr:rowOff>
    </xdr:from>
    <xdr:to xmlns:xdr="http://schemas.openxmlformats.org/drawingml/2006/spreadsheetDrawing">
      <xdr:col>71</xdr:col>
      <xdr:colOff>171450</xdr:colOff>
      <xdr:row>99</xdr:row>
      <xdr:rowOff>40640</xdr:rowOff>
    </xdr:to>
    <xdr:cxnSp macro="">
      <xdr:nvCxnSpPr>
        <xdr:cNvPr id="699" name="直線コネクタ 698"/>
        <xdr:cNvCxnSpPr/>
      </xdr:nvCxnSpPr>
      <xdr:spPr>
        <a:xfrm flipV="1">
          <a:off x="11750675" y="16441420"/>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12700</xdr:rowOff>
    </xdr:from>
    <xdr:to xmlns:xdr="http://schemas.openxmlformats.org/drawingml/2006/spreadsheetDrawing">
      <xdr:col>72</xdr:col>
      <xdr:colOff>38100</xdr:colOff>
      <xdr:row>97</xdr:row>
      <xdr:rowOff>114300</xdr:rowOff>
    </xdr:to>
    <xdr:sp macro="" textlink="">
      <xdr:nvSpPr>
        <xdr:cNvPr id="700" name="フローチャート: 判断 699"/>
        <xdr:cNvSpPr/>
      </xdr:nvSpPr>
      <xdr:spPr>
        <a:xfrm>
          <a:off x="12525375" y="16071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130810</xdr:rowOff>
    </xdr:from>
    <xdr:ext cx="528955" cy="259080"/>
    <xdr:sp macro="" textlink="">
      <xdr:nvSpPr>
        <xdr:cNvPr id="701" name="テキスト ボックス 700"/>
        <xdr:cNvSpPr txBox="1"/>
      </xdr:nvSpPr>
      <xdr:spPr>
        <a:xfrm>
          <a:off x="12324715" y="15847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27305</xdr:rowOff>
    </xdr:from>
    <xdr:to xmlns:xdr="http://schemas.openxmlformats.org/drawingml/2006/spreadsheetDrawing">
      <xdr:col>67</xdr:col>
      <xdr:colOff>101600</xdr:colOff>
      <xdr:row>97</xdr:row>
      <xdr:rowOff>128905</xdr:rowOff>
    </xdr:to>
    <xdr:sp macro="" textlink="">
      <xdr:nvSpPr>
        <xdr:cNvPr id="702" name="フローチャート: 判断 701"/>
        <xdr:cNvSpPr/>
      </xdr:nvSpPr>
      <xdr:spPr>
        <a:xfrm>
          <a:off x="11699875"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145415</xdr:rowOff>
    </xdr:from>
    <xdr:ext cx="528955" cy="253365"/>
    <xdr:sp macro="" textlink="">
      <xdr:nvSpPr>
        <xdr:cNvPr id="703" name="テキスト ボックス 702"/>
        <xdr:cNvSpPr txBox="1"/>
      </xdr:nvSpPr>
      <xdr:spPr>
        <a:xfrm>
          <a:off x="11515090" y="158616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05" name="テキスト ボックス 704"/>
        <xdr:cNvSpPr txBox="1"/>
      </xdr:nvSpPr>
      <xdr:spPr>
        <a:xfrm>
          <a:off x="1402080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1365" cy="259080"/>
    <xdr:sp macro="" textlink="">
      <xdr:nvSpPr>
        <xdr:cNvPr id="707" name="テキスト ボックス 706"/>
        <xdr:cNvSpPr txBox="1"/>
      </xdr:nvSpPr>
      <xdr:spPr>
        <a:xfrm>
          <a:off x="123952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08" name="テキスト ボックス 707"/>
        <xdr:cNvSpPr txBox="1"/>
      </xdr:nvSpPr>
      <xdr:spPr>
        <a:xfrm>
          <a:off x="1157605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68580</xdr:rowOff>
    </xdr:from>
    <xdr:to xmlns:xdr="http://schemas.openxmlformats.org/drawingml/2006/spreadsheetDrawing">
      <xdr:col>85</xdr:col>
      <xdr:colOff>171450</xdr:colOff>
      <xdr:row>97</xdr:row>
      <xdr:rowOff>170180</xdr:rowOff>
    </xdr:to>
    <xdr:sp macro="" textlink="">
      <xdr:nvSpPr>
        <xdr:cNvPr id="709" name="楕円 708"/>
        <xdr:cNvSpPr/>
      </xdr:nvSpPr>
      <xdr:spPr>
        <a:xfrm>
          <a:off x="14919325" y="16127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46990</xdr:rowOff>
    </xdr:from>
    <xdr:ext cx="534035" cy="259080"/>
    <xdr:sp macro="" textlink="">
      <xdr:nvSpPr>
        <xdr:cNvPr id="710" name="積立金該当値テキスト"/>
        <xdr:cNvSpPr txBox="1"/>
      </xdr:nvSpPr>
      <xdr:spPr>
        <a:xfrm>
          <a:off x="15014575" y="1610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73660</xdr:rowOff>
    </xdr:from>
    <xdr:to xmlns:xdr="http://schemas.openxmlformats.org/drawingml/2006/spreadsheetDrawing">
      <xdr:col>81</xdr:col>
      <xdr:colOff>101600</xdr:colOff>
      <xdr:row>99</xdr:row>
      <xdr:rowOff>3810</xdr:rowOff>
    </xdr:to>
    <xdr:sp macro="" textlink="">
      <xdr:nvSpPr>
        <xdr:cNvPr id="711" name="楕円 710"/>
        <xdr:cNvSpPr/>
      </xdr:nvSpPr>
      <xdr:spPr>
        <a:xfrm>
          <a:off x="14144625" y="1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166370</xdr:rowOff>
    </xdr:from>
    <xdr:ext cx="469265" cy="253365"/>
    <xdr:sp macro="" textlink="">
      <xdr:nvSpPr>
        <xdr:cNvPr id="712" name="テキスト ボックス 711"/>
        <xdr:cNvSpPr txBox="1"/>
      </xdr:nvSpPr>
      <xdr:spPr>
        <a:xfrm>
          <a:off x="13976350" y="163969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149225</xdr:rowOff>
    </xdr:from>
    <xdr:to xmlns:xdr="http://schemas.openxmlformats.org/drawingml/2006/spreadsheetDrawing">
      <xdr:col>76</xdr:col>
      <xdr:colOff>165100</xdr:colOff>
      <xdr:row>99</xdr:row>
      <xdr:rowOff>79375</xdr:rowOff>
    </xdr:to>
    <xdr:sp macro="" textlink="">
      <xdr:nvSpPr>
        <xdr:cNvPr id="713" name="楕円 712"/>
        <xdr:cNvSpPr/>
      </xdr:nvSpPr>
      <xdr:spPr>
        <a:xfrm>
          <a:off x="133350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70485</xdr:rowOff>
    </xdr:from>
    <xdr:ext cx="469265" cy="259080"/>
    <xdr:sp macro="" textlink="">
      <xdr:nvSpPr>
        <xdr:cNvPr id="714" name="テキスト ボックス 713"/>
        <xdr:cNvSpPr txBox="1"/>
      </xdr:nvSpPr>
      <xdr:spPr>
        <a:xfrm>
          <a:off x="13166725" y="1647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160020</xdr:rowOff>
    </xdr:from>
    <xdr:to xmlns:xdr="http://schemas.openxmlformats.org/drawingml/2006/spreadsheetDrawing">
      <xdr:col>72</xdr:col>
      <xdr:colOff>38100</xdr:colOff>
      <xdr:row>99</xdr:row>
      <xdr:rowOff>90170</xdr:rowOff>
    </xdr:to>
    <xdr:sp macro="" textlink="">
      <xdr:nvSpPr>
        <xdr:cNvPr id="715" name="楕円 714"/>
        <xdr:cNvSpPr/>
      </xdr:nvSpPr>
      <xdr:spPr>
        <a:xfrm>
          <a:off x="12525375" y="16390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99</xdr:row>
      <xdr:rowOff>81280</xdr:rowOff>
    </xdr:from>
    <xdr:ext cx="377825" cy="259080"/>
    <xdr:sp macro="" textlink="">
      <xdr:nvSpPr>
        <xdr:cNvPr id="716" name="テキスト ボックス 715"/>
        <xdr:cNvSpPr txBox="1"/>
      </xdr:nvSpPr>
      <xdr:spPr>
        <a:xfrm>
          <a:off x="12395200" y="164833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160655</xdr:rowOff>
    </xdr:from>
    <xdr:to xmlns:xdr="http://schemas.openxmlformats.org/drawingml/2006/spreadsheetDrawing">
      <xdr:col>67</xdr:col>
      <xdr:colOff>101600</xdr:colOff>
      <xdr:row>99</xdr:row>
      <xdr:rowOff>90805</xdr:rowOff>
    </xdr:to>
    <xdr:sp macro="" textlink="">
      <xdr:nvSpPr>
        <xdr:cNvPr id="717" name="楕円 716"/>
        <xdr:cNvSpPr/>
      </xdr:nvSpPr>
      <xdr:spPr>
        <a:xfrm>
          <a:off x="11699875"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81915</xdr:rowOff>
    </xdr:from>
    <xdr:ext cx="377825" cy="259080"/>
    <xdr:sp macro="" textlink="">
      <xdr:nvSpPr>
        <xdr:cNvPr id="718" name="テキスト ボックス 717"/>
        <xdr:cNvSpPr txBox="1"/>
      </xdr:nvSpPr>
      <xdr:spPr>
        <a:xfrm>
          <a:off x="11577320" y="164839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53340</xdr:rowOff>
    </xdr:from>
    <xdr:to xmlns:xdr="http://schemas.openxmlformats.org/drawingml/2006/spreadsheetDrawing">
      <xdr:col>120</xdr:col>
      <xdr:colOff>114300</xdr:colOff>
      <xdr:row>25</xdr:row>
      <xdr:rowOff>29845</xdr:rowOff>
    </xdr:to>
    <xdr:sp macro="" textlink="">
      <xdr:nvSpPr>
        <xdr:cNvPr id="719" name="正方形/長方形 718"/>
        <xdr:cNvSpPr/>
      </xdr:nvSpPr>
      <xdr:spPr>
        <a:xfrm>
          <a:off x="16764000" y="3856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53340</xdr:rowOff>
    </xdr:from>
    <xdr:to xmlns:xdr="http://schemas.openxmlformats.org/drawingml/2006/spreadsheetDrawing">
      <xdr:col>104</xdr:col>
      <xdr:colOff>127000</xdr:colOff>
      <xdr:row>26</xdr:row>
      <xdr:rowOff>130810</xdr:rowOff>
    </xdr:to>
    <xdr:sp macro="" textlink="">
      <xdr:nvSpPr>
        <xdr:cNvPr id="720" name="正方形/長方形 719"/>
        <xdr:cNvSpPr/>
      </xdr:nvSpPr>
      <xdr:spPr>
        <a:xfrm>
          <a:off x="168910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83820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68910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53340</xdr:rowOff>
    </xdr:from>
    <xdr:to xmlns:xdr="http://schemas.openxmlformats.org/drawingml/2006/spreadsheetDrawing">
      <xdr:col>110</xdr:col>
      <xdr:colOff>0</xdr:colOff>
      <xdr:row>26</xdr:row>
      <xdr:rowOff>130810</xdr:rowOff>
    </xdr:to>
    <xdr:sp macro="" textlink="">
      <xdr:nvSpPr>
        <xdr:cNvPr id="722" name="正方形/長方形 721"/>
        <xdr:cNvSpPr/>
      </xdr:nvSpPr>
      <xdr:spPr>
        <a:xfrm>
          <a:off x="178117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83820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78117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53340</xdr:rowOff>
    </xdr:from>
    <xdr:to xmlns:xdr="http://schemas.openxmlformats.org/drawingml/2006/spreadsheetDrawing">
      <xdr:col>116</xdr:col>
      <xdr:colOff>0</xdr:colOff>
      <xdr:row>26</xdr:row>
      <xdr:rowOff>130810</xdr:rowOff>
    </xdr:to>
    <xdr:sp macro="" textlink="">
      <xdr:nvSpPr>
        <xdr:cNvPr id="724" name="正方形/長方形 723"/>
        <xdr:cNvSpPr/>
      </xdr:nvSpPr>
      <xdr:spPr>
        <a:xfrm>
          <a:off x="188595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26</xdr:row>
      <xdr:rowOff>83820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188595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23495</xdr:rowOff>
    </xdr:from>
    <xdr:to xmlns:xdr="http://schemas.openxmlformats.org/drawingml/2006/spreadsheetDrawing">
      <xdr:col>120</xdr:col>
      <xdr:colOff>114300</xdr:colOff>
      <xdr:row>41</xdr:row>
      <xdr:rowOff>76835</xdr:rowOff>
    </xdr:to>
    <xdr:sp macro="" textlink="">
      <xdr:nvSpPr>
        <xdr:cNvPr id="726" name="正方形/長方形 725"/>
        <xdr:cNvSpPr/>
      </xdr:nvSpPr>
      <xdr:spPr>
        <a:xfrm>
          <a:off x="16764000" y="4652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4805" cy="210820"/>
    <xdr:sp macro="" textlink="">
      <xdr:nvSpPr>
        <xdr:cNvPr id="727" name="テキスト ボックス 726"/>
        <xdr:cNvSpPr txBox="1"/>
      </xdr:nvSpPr>
      <xdr:spPr>
        <a:xfrm>
          <a:off x="16741775" y="4469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76835</xdr:rowOff>
    </xdr:from>
    <xdr:to xmlns:xdr="http://schemas.openxmlformats.org/drawingml/2006/spreadsheetDrawing">
      <xdr:col>120</xdr:col>
      <xdr:colOff>114300</xdr:colOff>
      <xdr:row>41</xdr:row>
      <xdr:rowOff>76835</xdr:rowOff>
    </xdr:to>
    <xdr:cxnSp macro="">
      <xdr:nvCxnSpPr>
        <xdr:cNvPr id="728" name="直線コネクタ 727"/>
        <xdr:cNvCxnSpPr/>
      </xdr:nvCxnSpPr>
      <xdr:spPr>
        <a:xfrm>
          <a:off x="16764000" y="6852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23495</xdr:rowOff>
    </xdr:from>
    <xdr:to xmlns:xdr="http://schemas.openxmlformats.org/drawingml/2006/spreadsheetDrawing">
      <xdr:col>120</xdr:col>
      <xdr:colOff>114300</xdr:colOff>
      <xdr:row>38</xdr:row>
      <xdr:rowOff>23495</xdr:rowOff>
    </xdr:to>
    <xdr:cxnSp macro="">
      <xdr:nvCxnSpPr>
        <xdr:cNvPr id="729" name="直線コネクタ 728"/>
        <xdr:cNvCxnSpPr/>
      </xdr:nvCxnSpPr>
      <xdr:spPr>
        <a:xfrm>
          <a:off x="16764000" y="6303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50800</xdr:rowOff>
    </xdr:from>
    <xdr:ext cx="243840" cy="238760"/>
    <xdr:sp macro="" textlink="">
      <xdr:nvSpPr>
        <xdr:cNvPr id="730" name="テキスト ボックス 729"/>
        <xdr:cNvSpPr txBox="1"/>
      </xdr:nvSpPr>
      <xdr:spPr>
        <a:xfrm>
          <a:off x="16546830" y="61658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130810</xdr:rowOff>
    </xdr:from>
    <xdr:to xmlns:xdr="http://schemas.openxmlformats.org/drawingml/2006/spreadsheetDrawing">
      <xdr:col>120</xdr:col>
      <xdr:colOff>114300</xdr:colOff>
      <xdr:row>34</xdr:row>
      <xdr:rowOff>130810</xdr:rowOff>
    </xdr:to>
    <xdr:cxnSp macro="">
      <xdr:nvCxnSpPr>
        <xdr:cNvPr id="731" name="直線コネクタ 730"/>
        <xdr:cNvCxnSpPr/>
      </xdr:nvCxnSpPr>
      <xdr:spPr>
        <a:xfrm>
          <a:off x="16764000" y="5750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158115</xdr:rowOff>
    </xdr:from>
    <xdr:ext cx="530860" cy="241300"/>
    <xdr:sp macro="" textlink="">
      <xdr:nvSpPr>
        <xdr:cNvPr id="732" name="テキスト ボックス 731"/>
        <xdr:cNvSpPr txBox="1"/>
      </xdr:nvSpPr>
      <xdr:spPr>
        <a:xfrm>
          <a:off x="16280130" y="56127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76835</xdr:rowOff>
    </xdr:from>
    <xdr:to xmlns:xdr="http://schemas.openxmlformats.org/drawingml/2006/spreadsheetDrawing">
      <xdr:col>120</xdr:col>
      <xdr:colOff>114300</xdr:colOff>
      <xdr:row>31</xdr:row>
      <xdr:rowOff>76835</xdr:rowOff>
    </xdr:to>
    <xdr:cxnSp macro="">
      <xdr:nvCxnSpPr>
        <xdr:cNvPr id="733" name="直線コネクタ 732"/>
        <xdr:cNvCxnSpPr/>
      </xdr:nvCxnSpPr>
      <xdr:spPr>
        <a:xfrm>
          <a:off x="16764000" y="5201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104775</xdr:rowOff>
    </xdr:from>
    <xdr:ext cx="530860" cy="238760"/>
    <xdr:sp macro="" textlink="">
      <xdr:nvSpPr>
        <xdr:cNvPr id="734" name="テキスト ボックス 733"/>
        <xdr:cNvSpPr txBox="1"/>
      </xdr:nvSpPr>
      <xdr:spPr>
        <a:xfrm>
          <a:off x="16280130" y="50641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23495</xdr:rowOff>
    </xdr:from>
    <xdr:to xmlns:xdr="http://schemas.openxmlformats.org/drawingml/2006/spreadsheetDrawing">
      <xdr:col>120</xdr:col>
      <xdr:colOff>114300</xdr:colOff>
      <xdr:row>28</xdr:row>
      <xdr:rowOff>23495</xdr:rowOff>
    </xdr:to>
    <xdr:cxnSp macro="">
      <xdr:nvCxnSpPr>
        <xdr:cNvPr id="735" name="直線コネクタ 734"/>
        <xdr:cNvCxnSpPr/>
      </xdr:nvCxnSpPr>
      <xdr:spPr>
        <a:xfrm>
          <a:off x="16764000" y="4652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50800</xdr:rowOff>
    </xdr:from>
    <xdr:ext cx="530860" cy="238760"/>
    <xdr:sp macro="" textlink="">
      <xdr:nvSpPr>
        <xdr:cNvPr id="736" name="テキスト ボックス 735"/>
        <xdr:cNvSpPr txBox="1"/>
      </xdr:nvSpPr>
      <xdr:spPr>
        <a:xfrm>
          <a:off x="16280130" y="4514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23495</xdr:rowOff>
    </xdr:from>
    <xdr:to xmlns:xdr="http://schemas.openxmlformats.org/drawingml/2006/spreadsheetDrawing">
      <xdr:col>120</xdr:col>
      <xdr:colOff>114300</xdr:colOff>
      <xdr:row>41</xdr:row>
      <xdr:rowOff>76835</xdr:rowOff>
    </xdr:to>
    <xdr:sp macro="" textlink="">
      <xdr:nvSpPr>
        <xdr:cNvPr id="737" name="投資及び出資金グラフ枠"/>
        <xdr:cNvSpPr/>
      </xdr:nvSpPr>
      <xdr:spPr>
        <a:xfrm>
          <a:off x="16764000" y="4652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15875</xdr:rowOff>
    </xdr:from>
    <xdr:to xmlns:xdr="http://schemas.openxmlformats.org/drawingml/2006/spreadsheetDrawing">
      <xdr:col>116</xdr:col>
      <xdr:colOff>62865</xdr:colOff>
      <xdr:row>38</xdr:row>
      <xdr:rowOff>23495</xdr:rowOff>
    </xdr:to>
    <xdr:cxnSp macro="">
      <xdr:nvCxnSpPr>
        <xdr:cNvPr id="738" name="直線コネクタ 737"/>
        <xdr:cNvCxnSpPr/>
      </xdr:nvCxnSpPr>
      <xdr:spPr>
        <a:xfrm flipV="1">
          <a:off x="20318095" y="514032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27940</xdr:rowOff>
    </xdr:from>
    <xdr:ext cx="249555" cy="238125"/>
    <xdr:sp macro="" textlink="">
      <xdr:nvSpPr>
        <xdr:cNvPr id="739" name="投資及び出資金最小値テキスト"/>
        <xdr:cNvSpPr txBox="1"/>
      </xdr:nvSpPr>
      <xdr:spPr>
        <a:xfrm>
          <a:off x="20370800" y="6308090"/>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23495</xdr:rowOff>
    </xdr:from>
    <xdr:to xmlns:xdr="http://schemas.openxmlformats.org/drawingml/2006/spreadsheetDrawing">
      <xdr:col>116</xdr:col>
      <xdr:colOff>152400</xdr:colOff>
      <xdr:row>38</xdr:row>
      <xdr:rowOff>23495</xdr:rowOff>
    </xdr:to>
    <xdr:cxnSp macro="">
      <xdr:nvCxnSpPr>
        <xdr:cNvPr id="740" name="直線コネクタ 739"/>
        <xdr:cNvCxnSpPr/>
      </xdr:nvCxnSpPr>
      <xdr:spPr>
        <a:xfrm>
          <a:off x="20246975" y="6303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126365</xdr:rowOff>
    </xdr:from>
    <xdr:ext cx="534670" cy="242570"/>
    <xdr:sp macro="" textlink="">
      <xdr:nvSpPr>
        <xdr:cNvPr id="741" name="投資及び出資金最大値テキスト"/>
        <xdr:cNvSpPr txBox="1"/>
      </xdr:nvSpPr>
      <xdr:spPr>
        <a:xfrm>
          <a:off x="20370800" y="4920615"/>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15875</xdr:rowOff>
    </xdr:from>
    <xdr:to xmlns:xdr="http://schemas.openxmlformats.org/drawingml/2006/spreadsheetDrawing">
      <xdr:col>116</xdr:col>
      <xdr:colOff>152400</xdr:colOff>
      <xdr:row>31</xdr:row>
      <xdr:rowOff>15875</xdr:rowOff>
    </xdr:to>
    <xdr:cxnSp macro="">
      <xdr:nvCxnSpPr>
        <xdr:cNvPr id="742" name="直線コネクタ 741"/>
        <xdr:cNvCxnSpPr/>
      </xdr:nvCxnSpPr>
      <xdr:spPr>
        <a:xfrm>
          <a:off x="20246975" y="5140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36</xdr:row>
      <xdr:rowOff>36195</xdr:rowOff>
    </xdr:from>
    <xdr:to xmlns:xdr="http://schemas.openxmlformats.org/drawingml/2006/spreadsheetDrawing">
      <xdr:col>116</xdr:col>
      <xdr:colOff>63500</xdr:colOff>
      <xdr:row>36</xdr:row>
      <xdr:rowOff>62230</xdr:rowOff>
    </xdr:to>
    <xdr:cxnSp macro="">
      <xdr:nvCxnSpPr>
        <xdr:cNvPr id="743" name="直線コネクタ 742"/>
        <xdr:cNvCxnSpPr/>
      </xdr:nvCxnSpPr>
      <xdr:spPr>
        <a:xfrm>
          <a:off x="19554825" y="5986145"/>
          <a:ext cx="7651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4445</xdr:rowOff>
    </xdr:from>
    <xdr:ext cx="469900" cy="243840"/>
    <xdr:sp macro="" textlink="">
      <xdr:nvSpPr>
        <xdr:cNvPr id="744" name="投資及び出資金平均値テキスト"/>
        <xdr:cNvSpPr txBox="1"/>
      </xdr:nvSpPr>
      <xdr:spPr>
        <a:xfrm>
          <a:off x="20370800" y="5954395"/>
          <a:ext cx="46990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24130</xdr:rowOff>
    </xdr:from>
    <xdr:to xmlns:xdr="http://schemas.openxmlformats.org/drawingml/2006/spreadsheetDrawing">
      <xdr:col>116</xdr:col>
      <xdr:colOff>114300</xdr:colOff>
      <xdr:row>36</xdr:row>
      <xdr:rowOff>120650</xdr:rowOff>
    </xdr:to>
    <xdr:sp macro="" textlink="">
      <xdr:nvSpPr>
        <xdr:cNvPr id="745" name="フローチャート: 判断 744"/>
        <xdr:cNvSpPr/>
      </xdr:nvSpPr>
      <xdr:spPr>
        <a:xfrm>
          <a:off x="20269200" y="59740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59690</xdr:rowOff>
    </xdr:from>
    <xdr:to xmlns:xdr="http://schemas.openxmlformats.org/drawingml/2006/spreadsheetDrawing">
      <xdr:col>111</xdr:col>
      <xdr:colOff>171450</xdr:colOff>
      <xdr:row>36</xdr:row>
      <xdr:rowOff>36195</xdr:rowOff>
    </xdr:to>
    <xdr:cxnSp macro="">
      <xdr:nvCxnSpPr>
        <xdr:cNvPr id="746" name="直線コネクタ 745"/>
        <xdr:cNvCxnSpPr/>
      </xdr:nvCxnSpPr>
      <xdr:spPr>
        <a:xfrm>
          <a:off x="18735675" y="5844540"/>
          <a:ext cx="8191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9525</xdr:rowOff>
    </xdr:from>
    <xdr:to xmlns:xdr="http://schemas.openxmlformats.org/drawingml/2006/spreadsheetDrawing">
      <xdr:col>112</xdr:col>
      <xdr:colOff>38100</xdr:colOff>
      <xdr:row>36</xdr:row>
      <xdr:rowOff>104775</xdr:rowOff>
    </xdr:to>
    <xdr:sp macro="" textlink="">
      <xdr:nvSpPr>
        <xdr:cNvPr id="747" name="フローチャート: 判断 746"/>
        <xdr:cNvSpPr/>
      </xdr:nvSpPr>
      <xdr:spPr>
        <a:xfrm>
          <a:off x="19510375" y="5959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96520</xdr:rowOff>
    </xdr:from>
    <xdr:ext cx="469265" cy="240030"/>
    <xdr:sp macro="" textlink="">
      <xdr:nvSpPr>
        <xdr:cNvPr id="748" name="テキスト ボックス 747"/>
        <xdr:cNvSpPr txBox="1"/>
      </xdr:nvSpPr>
      <xdr:spPr>
        <a:xfrm>
          <a:off x="19342100" y="6046470"/>
          <a:ext cx="469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59690</xdr:rowOff>
    </xdr:from>
    <xdr:to xmlns:xdr="http://schemas.openxmlformats.org/drawingml/2006/spreadsheetDrawing">
      <xdr:col>107</xdr:col>
      <xdr:colOff>50800</xdr:colOff>
      <xdr:row>35</xdr:row>
      <xdr:rowOff>70485</xdr:rowOff>
    </xdr:to>
    <xdr:cxnSp macro="">
      <xdr:nvCxnSpPr>
        <xdr:cNvPr id="749" name="直線コネクタ 748"/>
        <xdr:cNvCxnSpPr/>
      </xdr:nvCxnSpPr>
      <xdr:spPr>
        <a:xfrm flipV="1">
          <a:off x="17926050" y="5844540"/>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52705</xdr:rowOff>
    </xdr:from>
    <xdr:to xmlns:xdr="http://schemas.openxmlformats.org/drawingml/2006/spreadsheetDrawing">
      <xdr:col>107</xdr:col>
      <xdr:colOff>101600</xdr:colOff>
      <xdr:row>36</xdr:row>
      <xdr:rowOff>147955</xdr:rowOff>
    </xdr:to>
    <xdr:sp macro="" textlink="">
      <xdr:nvSpPr>
        <xdr:cNvPr id="750" name="フローチャート: 判断 749"/>
        <xdr:cNvSpPr/>
      </xdr:nvSpPr>
      <xdr:spPr>
        <a:xfrm>
          <a:off x="18684875" y="6002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140335</xdr:rowOff>
    </xdr:from>
    <xdr:ext cx="469265" cy="241935"/>
    <xdr:sp macro="" textlink="">
      <xdr:nvSpPr>
        <xdr:cNvPr id="751" name="テキスト ボックス 750"/>
        <xdr:cNvSpPr txBox="1"/>
      </xdr:nvSpPr>
      <xdr:spPr>
        <a:xfrm>
          <a:off x="18516600" y="6090285"/>
          <a:ext cx="4692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35</xdr:row>
      <xdr:rowOff>50165</xdr:rowOff>
    </xdr:from>
    <xdr:to xmlns:xdr="http://schemas.openxmlformats.org/drawingml/2006/spreadsheetDrawing">
      <xdr:col>102</xdr:col>
      <xdr:colOff>114300</xdr:colOff>
      <xdr:row>35</xdr:row>
      <xdr:rowOff>70485</xdr:rowOff>
    </xdr:to>
    <xdr:cxnSp macro="">
      <xdr:nvCxnSpPr>
        <xdr:cNvPr id="752" name="直線コネクタ 751"/>
        <xdr:cNvCxnSpPr/>
      </xdr:nvCxnSpPr>
      <xdr:spPr>
        <a:xfrm>
          <a:off x="17110075" y="5835015"/>
          <a:ext cx="8159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137795</xdr:rowOff>
    </xdr:from>
    <xdr:to xmlns:xdr="http://schemas.openxmlformats.org/drawingml/2006/spreadsheetDrawing">
      <xdr:col>102</xdr:col>
      <xdr:colOff>165100</xdr:colOff>
      <xdr:row>37</xdr:row>
      <xdr:rowOff>71755</xdr:rowOff>
    </xdr:to>
    <xdr:sp macro="" textlink="">
      <xdr:nvSpPr>
        <xdr:cNvPr id="753" name="フローチャート: 判断 752"/>
        <xdr:cNvSpPr/>
      </xdr:nvSpPr>
      <xdr:spPr>
        <a:xfrm>
          <a:off x="17875250" y="6087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64135</xdr:rowOff>
    </xdr:from>
    <xdr:ext cx="469265" cy="238125"/>
    <xdr:sp macro="" textlink="">
      <xdr:nvSpPr>
        <xdr:cNvPr id="754" name="テキスト ボックス 753"/>
        <xdr:cNvSpPr txBox="1"/>
      </xdr:nvSpPr>
      <xdr:spPr>
        <a:xfrm>
          <a:off x="17706975" y="617918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137795</xdr:rowOff>
    </xdr:from>
    <xdr:to xmlns:xdr="http://schemas.openxmlformats.org/drawingml/2006/spreadsheetDrawing">
      <xdr:col>98</xdr:col>
      <xdr:colOff>38100</xdr:colOff>
      <xdr:row>37</xdr:row>
      <xdr:rowOff>71755</xdr:rowOff>
    </xdr:to>
    <xdr:sp macro="" textlink="">
      <xdr:nvSpPr>
        <xdr:cNvPr id="755" name="フローチャート: 判断 754"/>
        <xdr:cNvSpPr/>
      </xdr:nvSpPr>
      <xdr:spPr>
        <a:xfrm>
          <a:off x="17065625" y="60877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64135</xdr:rowOff>
    </xdr:from>
    <xdr:ext cx="469265" cy="238125"/>
    <xdr:sp macro="" textlink="">
      <xdr:nvSpPr>
        <xdr:cNvPr id="756" name="テキスト ボックス 755"/>
        <xdr:cNvSpPr txBox="1"/>
      </xdr:nvSpPr>
      <xdr:spPr>
        <a:xfrm>
          <a:off x="16897350" y="617918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74295</xdr:rowOff>
    </xdr:from>
    <xdr:ext cx="762000" cy="243205"/>
    <xdr:sp macro="" textlink="">
      <xdr:nvSpPr>
        <xdr:cNvPr id="757" name="テキスト ボックス 756"/>
        <xdr:cNvSpPr txBox="1"/>
      </xdr:nvSpPr>
      <xdr:spPr>
        <a:xfrm>
          <a:off x="201453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74295</xdr:rowOff>
    </xdr:from>
    <xdr:ext cx="761365" cy="243205"/>
    <xdr:sp macro="" textlink="">
      <xdr:nvSpPr>
        <xdr:cNvPr id="758" name="テキスト ボックス 757"/>
        <xdr:cNvSpPr txBox="1"/>
      </xdr:nvSpPr>
      <xdr:spPr>
        <a:xfrm>
          <a:off x="1938020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74295</xdr:rowOff>
    </xdr:from>
    <xdr:ext cx="756920" cy="243205"/>
    <xdr:sp macro="" textlink="">
      <xdr:nvSpPr>
        <xdr:cNvPr id="759" name="テキスト ボックス 758"/>
        <xdr:cNvSpPr txBox="1"/>
      </xdr:nvSpPr>
      <xdr:spPr>
        <a:xfrm>
          <a:off x="1856105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74295</xdr:rowOff>
    </xdr:from>
    <xdr:ext cx="762000" cy="243205"/>
    <xdr:sp macro="" textlink="">
      <xdr:nvSpPr>
        <xdr:cNvPr id="760" name="テキスト ボックス 759"/>
        <xdr:cNvSpPr txBox="1"/>
      </xdr:nvSpPr>
      <xdr:spPr>
        <a:xfrm>
          <a:off x="1775142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74295</xdr:rowOff>
    </xdr:from>
    <xdr:ext cx="761365" cy="243205"/>
    <xdr:sp macro="" textlink="">
      <xdr:nvSpPr>
        <xdr:cNvPr id="761" name="テキスト ボックス 760"/>
        <xdr:cNvSpPr txBox="1"/>
      </xdr:nvSpPr>
      <xdr:spPr>
        <a:xfrm>
          <a:off x="1693545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15240</xdr:rowOff>
    </xdr:from>
    <xdr:to xmlns:xdr="http://schemas.openxmlformats.org/drawingml/2006/spreadsheetDrawing">
      <xdr:col>116</xdr:col>
      <xdr:colOff>114300</xdr:colOff>
      <xdr:row>36</xdr:row>
      <xdr:rowOff>109855</xdr:rowOff>
    </xdr:to>
    <xdr:sp macro="" textlink="">
      <xdr:nvSpPr>
        <xdr:cNvPr id="762" name="楕円 761"/>
        <xdr:cNvSpPr/>
      </xdr:nvSpPr>
      <xdr:spPr>
        <a:xfrm>
          <a:off x="20269200" y="59651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36830</xdr:rowOff>
    </xdr:from>
    <xdr:ext cx="469900" cy="243205"/>
    <xdr:sp macro="" textlink="">
      <xdr:nvSpPr>
        <xdr:cNvPr id="763" name="投資及び出資金該当値テキスト"/>
        <xdr:cNvSpPr txBox="1"/>
      </xdr:nvSpPr>
      <xdr:spPr>
        <a:xfrm>
          <a:off x="20370800" y="582168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149225</xdr:rowOff>
    </xdr:from>
    <xdr:to xmlns:xdr="http://schemas.openxmlformats.org/drawingml/2006/spreadsheetDrawing">
      <xdr:col>112</xdr:col>
      <xdr:colOff>38100</xdr:colOff>
      <xdr:row>36</xdr:row>
      <xdr:rowOff>83820</xdr:rowOff>
    </xdr:to>
    <xdr:sp macro="" textlink="">
      <xdr:nvSpPr>
        <xdr:cNvPr id="764" name="楕円 763"/>
        <xdr:cNvSpPr/>
      </xdr:nvSpPr>
      <xdr:spPr>
        <a:xfrm>
          <a:off x="19510375" y="593407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99695</xdr:rowOff>
    </xdr:from>
    <xdr:ext cx="469265" cy="241935"/>
    <xdr:sp macro="" textlink="">
      <xdr:nvSpPr>
        <xdr:cNvPr id="765" name="テキスト ボックス 764"/>
        <xdr:cNvSpPr txBox="1"/>
      </xdr:nvSpPr>
      <xdr:spPr>
        <a:xfrm>
          <a:off x="19342100" y="5719445"/>
          <a:ext cx="4692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12065</xdr:rowOff>
    </xdr:from>
    <xdr:to xmlns:xdr="http://schemas.openxmlformats.org/drawingml/2006/spreadsheetDrawing">
      <xdr:col>107</xdr:col>
      <xdr:colOff>101600</xdr:colOff>
      <xdr:row>35</xdr:row>
      <xdr:rowOff>106680</xdr:rowOff>
    </xdr:to>
    <xdr:sp macro="" textlink="">
      <xdr:nvSpPr>
        <xdr:cNvPr id="766" name="楕円 765"/>
        <xdr:cNvSpPr/>
      </xdr:nvSpPr>
      <xdr:spPr>
        <a:xfrm>
          <a:off x="18684875" y="579691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33</xdr:row>
      <xdr:rowOff>123825</xdr:rowOff>
    </xdr:from>
    <xdr:ext cx="469265" cy="241935"/>
    <xdr:sp macro="" textlink="">
      <xdr:nvSpPr>
        <xdr:cNvPr id="767" name="テキスト ボックス 766"/>
        <xdr:cNvSpPr txBox="1"/>
      </xdr:nvSpPr>
      <xdr:spPr>
        <a:xfrm>
          <a:off x="18516600" y="5578475"/>
          <a:ext cx="4692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22225</xdr:rowOff>
    </xdr:from>
    <xdr:to xmlns:xdr="http://schemas.openxmlformats.org/drawingml/2006/spreadsheetDrawing">
      <xdr:col>102</xdr:col>
      <xdr:colOff>165100</xdr:colOff>
      <xdr:row>35</xdr:row>
      <xdr:rowOff>118745</xdr:rowOff>
    </xdr:to>
    <xdr:sp macro="" textlink="">
      <xdr:nvSpPr>
        <xdr:cNvPr id="768" name="楕円 767"/>
        <xdr:cNvSpPr/>
      </xdr:nvSpPr>
      <xdr:spPr>
        <a:xfrm>
          <a:off x="17875250" y="580707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33</xdr:row>
      <xdr:rowOff>133985</xdr:rowOff>
    </xdr:from>
    <xdr:ext cx="469265" cy="240030"/>
    <xdr:sp macro="" textlink="">
      <xdr:nvSpPr>
        <xdr:cNvPr id="769" name="テキスト ボックス 768"/>
        <xdr:cNvSpPr txBox="1"/>
      </xdr:nvSpPr>
      <xdr:spPr>
        <a:xfrm>
          <a:off x="17706975" y="5588635"/>
          <a:ext cx="469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3175</xdr:rowOff>
    </xdr:from>
    <xdr:to xmlns:xdr="http://schemas.openxmlformats.org/drawingml/2006/spreadsheetDrawing">
      <xdr:col>98</xdr:col>
      <xdr:colOff>38100</xdr:colOff>
      <xdr:row>35</xdr:row>
      <xdr:rowOff>99060</xdr:rowOff>
    </xdr:to>
    <xdr:sp macro="" textlink="">
      <xdr:nvSpPr>
        <xdr:cNvPr id="770" name="楕円 769"/>
        <xdr:cNvSpPr/>
      </xdr:nvSpPr>
      <xdr:spPr>
        <a:xfrm>
          <a:off x="17065625" y="578802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33</xdr:row>
      <xdr:rowOff>113030</xdr:rowOff>
    </xdr:from>
    <xdr:ext cx="469265" cy="243205"/>
    <xdr:sp macro="" textlink="">
      <xdr:nvSpPr>
        <xdr:cNvPr id="771" name="テキスト ボックス 770"/>
        <xdr:cNvSpPr txBox="1"/>
      </xdr:nvSpPr>
      <xdr:spPr>
        <a:xfrm>
          <a:off x="16897350" y="5567680"/>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53340</xdr:rowOff>
    </xdr:from>
    <xdr:to xmlns:xdr="http://schemas.openxmlformats.org/drawingml/2006/spreadsheetDrawing">
      <xdr:col>120</xdr:col>
      <xdr:colOff>114300</xdr:colOff>
      <xdr:row>45</xdr:row>
      <xdr:rowOff>29845</xdr:rowOff>
    </xdr:to>
    <xdr:sp macro="" textlink="">
      <xdr:nvSpPr>
        <xdr:cNvPr id="772" name="正方形/長方形 771"/>
        <xdr:cNvSpPr/>
      </xdr:nvSpPr>
      <xdr:spPr>
        <a:xfrm>
          <a:off x="16764000" y="7158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53340</xdr:rowOff>
    </xdr:from>
    <xdr:to xmlns:xdr="http://schemas.openxmlformats.org/drawingml/2006/spreadsheetDrawing">
      <xdr:col>104</xdr:col>
      <xdr:colOff>127000</xdr:colOff>
      <xdr:row>46</xdr:row>
      <xdr:rowOff>130810</xdr:rowOff>
    </xdr:to>
    <xdr:sp macro="" textlink="">
      <xdr:nvSpPr>
        <xdr:cNvPr id="773" name="正方形/長方形 772"/>
        <xdr:cNvSpPr/>
      </xdr:nvSpPr>
      <xdr:spPr>
        <a:xfrm>
          <a:off x="168910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83820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68910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53340</xdr:rowOff>
    </xdr:from>
    <xdr:to xmlns:xdr="http://schemas.openxmlformats.org/drawingml/2006/spreadsheetDrawing">
      <xdr:col>110</xdr:col>
      <xdr:colOff>0</xdr:colOff>
      <xdr:row>46</xdr:row>
      <xdr:rowOff>130810</xdr:rowOff>
    </xdr:to>
    <xdr:sp macro="" textlink="">
      <xdr:nvSpPr>
        <xdr:cNvPr id="775" name="正方形/長方形 774"/>
        <xdr:cNvSpPr/>
      </xdr:nvSpPr>
      <xdr:spPr>
        <a:xfrm>
          <a:off x="178117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83820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78117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53340</xdr:rowOff>
    </xdr:from>
    <xdr:to xmlns:xdr="http://schemas.openxmlformats.org/drawingml/2006/spreadsheetDrawing">
      <xdr:col>116</xdr:col>
      <xdr:colOff>0</xdr:colOff>
      <xdr:row>46</xdr:row>
      <xdr:rowOff>130810</xdr:rowOff>
    </xdr:to>
    <xdr:sp macro="" textlink="">
      <xdr:nvSpPr>
        <xdr:cNvPr id="777" name="正方形/長方形 776"/>
        <xdr:cNvSpPr/>
      </xdr:nvSpPr>
      <xdr:spPr>
        <a:xfrm>
          <a:off x="188595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46</xdr:row>
      <xdr:rowOff>83820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88595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23495</xdr:rowOff>
    </xdr:from>
    <xdr:to xmlns:xdr="http://schemas.openxmlformats.org/drawingml/2006/spreadsheetDrawing">
      <xdr:col>120</xdr:col>
      <xdr:colOff>114300</xdr:colOff>
      <xdr:row>61</xdr:row>
      <xdr:rowOff>76835</xdr:rowOff>
    </xdr:to>
    <xdr:sp macro="" textlink="">
      <xdr:nvSpPr>
        <xdr:cNvPr id="779" name="正方形/長方形 778"/>
        <xdr:cNvSpPr/>
      </xdr:nvSpPr>
      <xdr:spPr>
        <a:xfrm>
          <a:off x="16764000" y="7954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4805" cy="210820"/>
    <xdr:sp macro="" textlink="">
      <xdr:nvSpPr>
        <xdr:cNvPr id="780" name="テキスト ボックス 779"/>
        <xdr:cNvSpPr txBox="1"/>
      </xdr:nvSpPr>
      <xdr:spPr>
        <a:xfrm>
          <a:off x="16741775" y="7771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76835</xdr:rowOff>
    </xdr:from>
    <xdr:to xmlns:xdr="http://schemas.openxmlformats.org/drawingml/2006/spreadsheetDrawing">
      <xdr:col>120</xdr:col>
      <xdr:colOff>114300</xdr:colOff>
      <xdr:row>61</xdr:row>
      <xdr:rowOff>76835</xdr:rowOff>
    </xdr:to>
    <xdr:cxnSp macro="">
      <xdr:nvCxnSpPr>
        <xdr:cNvPr id="781" name="直線コネクタ 780"/>
        <xdr:cNvCxnSpPr/>
      </xdr:nvCxnSpPr>
      <xdr:spPr>
        <a:xfrm>
          <a:off x="16764000" y="10154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130810</xdr:rowOff>
    </xdr:from>
    <xdr:to xmlns:xdr="http://schemas.openxmlformats.org/drawingml/2006/spreadsheetDrawing">
      <xdr:col>120</xdr:col>
      <xdr:colOff>114300</xdr:colOff>
      <xdr:row>58</xdr:row>
      <xdr:rowOff>130810</xdr:rowOff>
    </xdr:to>
    <xdr:cxnSp macro="">
      <xdr:nvCxnSpPr>
        <xdr:cNvPr id="782" name="直線コネクタ 781"/>
        <xdr:cNvCxnSpPr/>
      </xdr:nvCxnSpPr>
      <xdr:spPr>
        <a:xfrm>
          <a:off x="16764000" y="97129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158115</xdr:rowOff>
    </xdr:from>
    <xdr:ext cx="243840" cy="241300"/>
    <xdr:sp macro="" textlink="">
      <xdr:nvSpPr>
        <xdr:cNvPr id="783" name="テキスト ボックス 782"/>
        <xdr:cNvSpPr txBox="1"/>
      </xdr:nvSpPr>
      <xdr:spPr>
        <a:xfrm>
          <a:off x="16546830" y="95751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23495</xdr:rowOff>
    </xdr:from>
    <xdr:to xmlns:xdr="http://schemas.openxmlformats.org/drawingml/2006/spreadsheetDrawing">
      <xdr:col>120</xdr:col>
      <xdr:colOff>114300</xdr:colOff>
      <xdr:row>56</xdr:row>
      <xdr:rowOff>23495</xdr:rowOff>
    </xdr:to>
    <xdr:cxnSp macro="">
      <xdr:nvCxnSpPr>
        <xdr:cNvPr id="784" name="直線コネクタ 783"/>
        <xdr:cNvCxnSpPr/>
      </xdr:nvCxnSpPr>
      <xdr:spPr>
        <a:xfrm>
          <a:off x="16764000" y="92754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50800</xdr:rowOff>
    </xdr:from>
    <xdr:ext cx="461645" cy="238760"/>
    <xdr:sp macro="" textlink="">
      <xdr:nvSpPr>
        <xdr:cNvPr id="785" name="テキスト ボックス 784"/>
        <xdr:cNvSpPr txBox="1"/>
      </xdr:nvSpPr>
      <xdr:spPr>
        <a:xfrm>
          <a:off x="16344265" y="9137650"/>
          <a:ext cx="46164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76835</xdr:rowOff>
    </xdr:from>
    <xdr:to xmlns:xdr="http://schemas.openxmlformats.org/drawingml/2006/spreadsheetDrawing">
      <xdr:col>120</xdr:col>
      <xdr:colOff>114300</xdr:colOff>
      <xdr:row>53</xdr:row>
      <xdr:rowOff>76835</xdr:rowOff>
    </xdr:to>
    <xdr:cxnSp macro="">
      <xdr:nvCxnSpPr>
        <xdr:cNvPr id="786" name="直線コネクタ 785"/>
        <xdr:cNvCxnSpPr/>
      </xdr:nvCxnSpPr>
      <xdr:spPr>
        <a:xfrm>
          <a:off x="16764000" y="88334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104775</xdr:rowOff>
    </xdr:from>
    <xdr:ext cx="530860" cy="238760"/>
    <xdr:sp macro="" textlink="">
      <xdr:nvSpPr>
        <xdr:cNvPr id="787" name="テキスト ボックス 786"/>
        <xdr:cNvSpPr txBox="1"/>
      </xdr:nvSpPr>
      <xdr:spPr>
        <a:xfrm>
          <a:off x="16280130" y="86963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130810</xdr:rowOff>
    </xdr:from>
    <xdr:to xmlns:xdr="http://schemas.openxmlformats.org/drawingml/2006/spreadsheetDrawing">
      <xdr:col>120</xdr:col>
      <xdr:colOff>114300</xdr:colOff>
      <xdr:row>50</xdr:row>
      <xdr:rowOff>130810</xdr:rowOff>
    </xdr:to>
    <xdr:cxnSp macro="">
      <xdr:nvCxnSpPr>
        <xdr:cNvPr id="788" name="直線コネクタ 787"/>
        <xdr:cNvCxnSpPr/>
      </xdr:nvCxnSpPr>
      <xdr:spPr>
        <a:xfrm>
          <a:off x="16764000" y="83921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158115</xdr:rowOff>
    </xdr:from>
    <xdr:ext cx="530860" cy="241300"/>
    <xdr:sp macro="" textlink="">
      <xdr:nvSpPr>
        <xdr:cNvPr id="789" name="テキスト ボックス 788"/>
        <xdr:cNvSpPr txBox="1"/>
      </xdr:nvSpPr>
      <xdr:spPr>
        <a:xfrm>
          <a:off x="16280130" y="82543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23495</xdr:rowOff>
    </xdr:from>
    <xdr:to xmlns:xdr="http://schemas.openxmlformats.org/drawingml/2006/spreadsheetDrawing">
      <xdr:col>120</xdr:col>
      <xdr:colOff>114300</xdr:colOff>
      <xdr:row>48</xdr:row>
      <xdr:rowOff>23495</xdr:rowOff>
    </xdr:to>
    <xdr:cxnSp macro="">
      <xdr:nvCxnSpPr>
        <xdr:cNvPr id="790" name="直線コネクタ 789"/>
        <xdr:cNvCxnSpPr/>
      </xdr:nvCxnSpPr>
      <xdr:spPr>
        <a:xfrm>
          <a:off x="16764000" y="7954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50800</xdr:rowOff>
    </xdr:from>
    <xdr:ext cx="530860" cy="238760"/>
    <xdr:sp macro="" textlink="">
      <xdr:nvSpPr>
        <xdr:cNvPr id="791" name="テキスト ボックス 790"/>
        <xdr:cNvSpPr txBox="1"/>
      </xdr:nvSpPr>
      <xdr:spPr>
        <a:xfrm>
          <a:off x="16280130" y="7816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23495</xdr:rowOff>
    </xdr:from>
    <xdr:to xmlns:xdr="http://schemas.openxmlformats.org/drawingml/2006/spreadsheetDrawing">
      <xdr:col>120</xdr:col>
      <xdr:colOff>114300</xdr:colOff>
      <xdr:row>61</xdr:row>
      <xdr:rowOff>76835</xdr:rowOff>
    </xdr:to>
    <xdr:sp macro="" textlink="">
      <xdr:nvSpPr>
        <xdr:cNvPr id="792" name="貸付金グラフ枠"/>
        <xdr:cNvSpPr/>
      </xdr:nvSpPr>
      <xdr:spPr>
        <a:xfrm>
          <a:off x="16764000" y="7954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120015</xdr:rowOff>
    </xdr:from>
    <xdr:to xmlns:xdr="http://schemas.openxmlformats.org/drawingml/2006/spreadsheetDrawing">
      <xdr:col>116</xdr:col>
      <xdr:colOff>62865</xdr:colOff>
      <xdr:row>58</xdr:row>
      <xdr:rowOff>130810</xdr:rowOff>
    </xdr:to>
    <xdr:cxnSp macro="">
      <xdr:nvCxnSpPr>
        <xdr:cNvPr id="793" name="直線コネクタ 792"/>
        <xdr:cNvCxnSpPr/>
      </xdr:nvCxnSpPr>
      <xdr:spPr>
        <a:xfrm flipV="1">
          <a:off x="20318095" y="8381365"/>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135255</xdr:rowOff>
    </xdr:from>
    <xdr:ext cx="249555" cy="238125"/>
    <xdr:sp macro="" textlink="">
      <xdr:nvSpPr>
        <xdr:cNvPr id="794" name="貸付金最小値テキスト"/>
        <xdr:cNvSpPr txBox="1"/>
      </xdr:nvSpPr>
      <xdr:spPr>
        <a:xfrm>
          <a:off x="20370800" y="9717405"/>
          <a:ext cx="2495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130810</xdr:rowOff>
    </xdr:from>
    <xdr:to xmlns:xdr="http://schemas.openxmlformats.org/drawingml/2006/spreadsheetDrawing">
      <xdr:col>116</xdr:col>
      <xdr:colOff>152400</xdr:colOff>
      <xdr:row>58</xdr:row>
      <xdr:rowOff>130810</xdr:rowOff>
    </xdr:to>
    <xdr:cxnSp macro="">
      <xdr:nvCxnSpPr>
        <xdr:cNvPr id="795" name="直線コネクタ 794"/>
        <xdr:cNvCxnSpPr/>
      </xdr:nvCxnSpPr>
      <xdr:spPr>
        <a:xfrm>
          <a:off x="20246975" y="9712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69850</xdr:rowOff>
    </xdr:from>
    <xdr:ext cx="534670" cy="239395"/>
    <xdr:sp macro="" textlink="">
      <xdr:nvSpPr>
        <xdr:cNvPr id="796" name="貸付金最大値テキスト"/>
        <xdr:cNvSpPr txBox="1"/>
      </xdr:nvSpPr>
      <xdr:spPr>
        <a:xfrm>
          <a:off x="20370800" y="816610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120015</xdr:rowOff>
    </xdr:from>
    <xdr:to xmlns:xdr="http://schemas.openxmlformats.org/drawingml/2006/spreadsheetDrawing">
      <xdr:col>116</xdr:col>
      <xdr:colOff>152400</xdr:colOff>
      <xdr:row>50</xdr:row>
      <xdr:rowOff>120015</xdr:rowOff>
    </xdr:to>
    <xdr:cxnSp macro="">
      <xdr:nvCxnSpPr>
        <xdr:cNvPr id="797" name="直線コネクタ 796"/>
        <xdr:cNvCxnSpPr/>
      </xdr:nvCxnSpPr>
      <xdr:spPr>
        <a:xfrm>
          <a:off x="20246975" y="8381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55</xdr:row>
      <xdr:rowOff>14605</xdr:rowOff>
    </xdr:from>
    <xdr:to xmlns:xdr="http://schemas.openxmlformats.org/drawingml/2006/spreadsheetDrawing">
      <xdr:col>116</xdr:col>
      <xdr:colOff>63500</xdr:colOff>
      <xdr:row>55</xdr:row>
      <xdr:rowOff>17145</xdr:rowOff>
    </xdr:to>
    <xdr:cxnSp macro="">
      <xdr:nvCxnSpPr>
        <xdr:cNvPr id="798" name="直線コネクタ 797"/>
        <xdr:cNvCxnSpPr/>
      </xdr:nvCxnSpPr>
      <xdr:spPr>
        <a:xfrm flipV="1">
          <a:off x="19554825" y="9101455"/>
          <a:ext cx="7651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54610</xdr:rowOff>
    </xdr:from>
    <xdr:ext cx="469900" cy="242570"/>
    <xdr:sp macro="" textlink="">
      <xdr:nvSpPr>
        <xdr:cNvPr id="799" name="貸付金平均値テキスト"/>
        <xdr:cNvSpPr txBox="1"/>
      </xdr:nvSpPr>
      <xdr:spPr>
        <a:xfrm>
          <a:off x="20370800" y="9306560"/>
          <a:ext cx="46990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74295</xdr:rowOff>
    </xdr:from>
    <xdr:to xmlns:xdr="http://schemas.openxmlformats.org/drawingml/2006/spreadsheetDrawing">
      <xdr:col>116</xdr:col>
      <xdr:colOff>114300</xdr:colOff>
      <xdr:row>57</xdr:row>
      <xdr:rowOff>9525</xdr:rowOff>
    </xdr:to>
    <xdr:sp macro="" textlink="">
      <xdr:nvSpPr>
        <xdr:cNvPr id="800" name="フローチャート: 判断 799"/>
        <xdr:cNvSpPr/>
      </xdr:nvSpPr>
      <xdr:spPr>
        <a:xfrm>
          <a:off x="20269200" y="9326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17145</xdr:rowOff>
    </xdr:from>
    <xdr:to xmlns:xdr="http://schemas.openxmlformats.org/drawingml/2006/spreadsheetDrawing">
      <xdr:col>111</xdr:col>
      <xdr:colOff>171450</xdr:colOff>
      <xdr:row>55</xdr:row>
      <xdr:rowOff>22225</xdr:rowOff>
    </xdr:to>
    <xdr:cxnSp macro="">
      <xdr:nvCxnSpPr>
        <xdr:cNvPr id="801" name="直線コネクタ 800"/>
        <xdr:cNvCxnSpPr/>
      </xdr:nvCxnSpPr>
      <xdr:spPr>
        <a:xfrm flipV="1">
          <a:off x="18735675" y="9103995"/>
          <a:ext cx="8191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158115</xdr:rowOff>
    </xdr:from>
    <xdr:to xmlns:xdr="http://schemas.openxmlformats.org/drawingml/2006/spreadsheetDrawing">
      <xdr:col>112</xdr:col>
      <xdr:colOff>38100</xdr:colOff>
      <xdr:row>56</xdr:row>
      <xdr:rowOff>92710</xdr:rowOff>
    </xdr:to>
    <xdr:sp macro="" textlink="">
      <xdr:nvSpPr>
        <xdr:cNvPr id="802" name="フローチャート: 判断 801"/>
        <xdr:cNvSpPr/>
      </xdr:nvSpPr>
      <xdr:spPr>
        <a:xfrm>
          <a:off x="19510375" y="924496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85090</xdr:rowOff>
    </xdr:from>
    <xdr:ext cx="469265" cy="239395"/>
    <xdr:sp macro="" textlink="">
      <xdr:nvSpPr>
        <xdr:cNvPr id="803" name="テキスト ボックス 802"/>
        <xdr:cNvSpPr txBox="1"/>
      </xdr:nvSpPr>
      <xdr:spPr>
        <a:xfrm>
          <a:off x="19342100" y="9337040"/>
          <a:ext cx="4692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147955</xdr:rowOff>
    </xdr:from>
    <xdr:to xmlns:xdr="http://schemas.openxmlformats.org/drawingml/2006/spreadsheetDrawing">
      <xdr:col>107</xdr:col>
      <xdr:colOff>50800</xdr:colOff>
      <xdr:row>55</xdr:row>
      <xdr:rowOff>22225</xdr:rowOff>
    </xdr:to>
    <xdr:cxnSp macro="">
      <xdr:nvCxnSpPr>
        <xdr:cNvPr id="804" name="直線コネクタ 803"/>
        <xdr:cNvCxnSpPr/>
      </xdr:nvCxnSpPr>
      <xdr:spPr>
        <a:xfrm>
          <a:off x="17926050" y="9069705"/>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21590</xdr:rowOff>
    </xdr:from>
    <xdr:to xmlns:xdr="http://schemas.openxmlformats.org/drawingml/2006/spreadsheetDrawing">
      <xdr:col>107</xdr:col>
      <xdr:colOff>101600</xdr:colOff>
      <xdr:row>56</xdr:row>
      <xdr:rowOff>118110</xdr:rowOff>
    </xdr:to>
    <xdr:sp macro="" textlink="">
      <xdr:nvSpPr>
        <xdr:cNvPr id="805" name="フローチャート: 判断 804"/>
        <xdr:cNvSpPr/>
      </xdr:nvSpPr>
      <xdr:spPr>
        <a:xfrm>
          <a:off x="18684875" y="92735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108585</xdr:rowOff>
    </xdr:from>
    <xdr:ext cx="469265" cy="243205"/>
    <xdr:sp macro="" textlink="">
      <xdr:nvSpPr>
        <xdr:cNvPr id="806" name="テキスト ボックス 805"/>
        <xdr:cNvSpPr txBox="1"/>
      </xdr:nvSpPr>
      <xdr:spPr>
        <a:xfrm>
          <a:off x="18516600" y="9360535"/>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147955</xdr:rowOff>
    </xdr:from>
    <xdr:to xmlns:xdr="http://schemas.openxmlformats.org/drawingml/2006/spreadsheetDrawing">
      <xdr:col>102</xdr:col>
      <xdr:colOff>114300</xdr:colOff>
      <xdr:row>54</xdr:row>
      <xdr:rowOff>156845</xdr:rowOff>
    </xdr:to>
    <xdr:cxnSp macro="">
      <xdr:nvCxnSpPr>
        <xdr:cNvPr id="807" name="直線コネクタ 806"/>
        <xdr:cNvCxnSpPr/>
      </xdr:nvCxnSpPr>
      <xdr:spPr>
        <a:xfrm flipV="1">
          <a:off x="17110075" y="9069705"/>
          <a:ext cx="8159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28575</xdr:rowOff>
    </xdr:from>
    <xdr:to xmlns:xdr="http://schemas.openxmlformats.org/drawingml/2006/spreadsheetDrawing">
      <xdr:col>102</xdr:col>
      <xdr:colOff>165100</xdr:colOff>
      <xdr:row>56</xdr:row>
      <xdr:rowOff>124460</xdr:rowOff>
    </xdr:to>
    <xdr:sp macro="" textlink="">
      <xdr:nvSpPr>
        <xdr:cNvPr id="808" name="フローチャート: 判断 807"/>
        <xdr:cNvSpPr/>
      </xdr:nvSpPr>
      <xdr:spPr>
        <a:xfrm>
          <a:off x="17875250" y="92805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116205</xdr:rowOff>
    </xdr:from>
    <xdr:ext cx="469265" cy="239395"/>
    <xdr:sp macro="" textlink="">
      <xdr:nvSpPr>
        <xdr:cNvPr id="809" name="テキスト ボックス 808"/>
        <xdr:cNvSpPr txBox="1"/>
      </xdr:nvSpPr>
      <xdr:spPr>
        <a:xfrm>
          <a:off x="17706975" y="9368155"/>
          <a:ext cx="4692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19685</xdr:rowOff>
    </xdr:from>
    <xdr:to xmlns:xdr="http://schemas.openxmlformats.org/drawingml/2006/spreadsheetDrawing">
      <xdr:col>98</xdr:col>
      <xdr:colOff>38100</xdr:colOff>
      <xdr:row>56</xdr:row>
      <xdr:rowOff>116205</xdr:rowOff>
    </xdr:to>
    <xdr:sp macro="" textlink="">
      <xdr:nvSpPr>
        <xdr:cNvPr id="810" name="フローチャート: 判断 809"/>
        <xdr:cNvSpPr/>
      </xdr:nvSpPr>
      <xdr:spPr>
        <a:xfrm>
          <a:off x="17065625" y="9271635"/>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106680</xdr:rowOff>
    </xdr:from>
    <xdr:ext cx="469265" cy="243205"/>
    <xdr:sp macro="" textlink="">
      <xdr:nvSpPr>
        <xdr:cNvPr id="811" name="テキスト ボックス 810"/>
        <xdr:cNvSpPr txBox="1"/>
      </xdr:nvSpPr>
      <xdr:spPr>
        <a:xfrm>
          <a:off x="16897350" y="9358630"/>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74295</xdr:rowOff>
    </xdr:from>
    <xdr:ext cx="762000" cy="243205"/>
    <xdr:sp macro="" textlink="">
      <xdr:nvSpPr>
        <xdr:cNvPr id="812" name="テキスト ボックス 811"/>
        <xdr:cNvSpPr txBox="1"/>
      </xdr:nvSpPr>
      <xdr:spPr>
        <a:xfrm>
          <a:off x="201453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74295</xdr:rowOff>
    </xdr:from>
    <xdr:ext cx="761365" cy="243205"/>
    <xdr:sp macro="" textlink="">
      <xdr:nvSpPr>
        <xdr:cNvPr id="813" name="テキスト ボックス 812"/>
        <xdr:cNvSpPr txBox="1"/>
      </xdr:nvSpPr>
      <xdr:spPr>
        <a:xfrm>
          <a:off x="1938020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74295</xdr:rowOff>
    </xdr:from>
    <xdr:ext cx="756920" cy="243205"/>
    <xdr:sp macro="" textlink="">
      <xdr:nvSpPr>
        <xdr:cNvPr id="814" name="テキスト ボックス 813"/>
        <xdr:cNvSpPr txBox="1"/>
      </xdr:nvSpPr>
      <xdr:spPr>
        <a:xfrm>
          <a:off x="1856105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74295</xdr:rowOff>
    </xdr:from>
    <xdr:ext cx="762000" cy="243205"/>
    <xdr:sp macro="" textlink="">
      <xdr:nvSpPr>
        <xdr:cNvPr id="815" name="テキスト ボックス 814"/>
        <xdr:cNvSpPr txBox="1"/>
      </xdr:nvSpPr>
      <xdr:spPr>
        <a:xfrm>
          <a:off x="1775142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74295</xdr:rowOff>
    </xdr:from>
    <xdr:ext cx="761365" cy="243205"/>
    <xdr:sp macro="" textlink="">
      <xdr:nvSpPr>
        <xdr:cNvPr id="816" name="テキスト ボックス 815"/>
        <xdr:cNvSpPr txBox="1"/>
      </xdr:nvSpPr>
      <xdr:spPr>
        <a:xfrm>
          <a:off x="1693545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127000</xdr:rowOff>
    </xdr:from>
    <xdr:to xmlns:xdr="http://schemas.openxmlformats.org/drawingml/2006/spreadsheetDrawing">
      <xdr:col>116</xdr:col>
      <xdr:colOff>114300</xdr:colOff>
      <xdr:row>55</xdr:row>
      <xdr:rowOff>61595</xdr:rowOff>
    </xdr:to>
    <xdr:sp macro="" textlink="">
      <xdr:nvSpPr>
        <xdr:cNvPr id="817" name="楕円 816"/>
        <xdr:cNvSpPr/>
      </xdr:nvSpPr>
      <xdr:spPr>
        <a:xfrm>
          <a:off x="20269200" y="9048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149225</xdr:rowOff>
    </xdr:from>
    <xdr:ext cx="469900" cy="240030"/>
    <xdr:sp macro="" textlink="">
      <xdr:nvSpPr>
        <xdr:cNvPr id="818" name="貸付金該当値テキスト"/>
        <xdr:cNvSpPr txBox="1"/>
      </xdr:nvSpPr>
      <xdr:spPr>
        <a:xfrm>
          <a:off x="20370800" y="890587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128905</xdr:rowOff>
    </xdr:from>
    <xdr:to xmlns:xdr="http://schemas.openxmlformats.org/drawingml/2006/spreadsheetDrawing">
      <xdr:col>112</xdr:col>
      <xdr:colOff>38100</xdr:colOff>
      <xdr:row>55</xdr:row>
      <xdr:rowOff>64135</xdr:rowOff>
    </xdr:to>
    <xdr:sp macro="" textlink="">
      <xdr:nvSpPr>
        <xdr:cNvPr id="819" name="楕円 818"/>
        <xdr:cNvSpPr/>
      </xdr:nvSpPr>
      <xdr:spPr>
        <a:xfrm>
          <a:off x="19510375" y="9050655"/>
          <a:ext cx="8572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53</xdr:row>
      <xdr:rowOff>79375</xdr:rowOff>
    </xdr:from>
    <xdr:ext cx="469265" cy="240665"/>
    <xdr:sp macro="" textlink="">
      <xdr:nvSpPr>
        <xdr:cNvPr id="820" name="テキスト ボックス 819"/>
        <xdr:cNvSpPr txBox="1"/>
      </xdr:nvSpPr>
      <xdr:spPr>
        <a:xfrm>
          <a:off x="19342100" y="8836025"/>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135890</xdr:rowOff>
    </xdr:from>
    <xdr:to xmlns:xdr="http://schemas.openxmlformats.org/drawingml/2006/spreadsheetDrawing">
      <xdr:col>107</xdr:col>
      <xdr:colOff>101600</xdr:colOff>
      <xdr:row>55</xdr:row>
      <xdr:rowOff>70485</xdr:rowOff>
    </xdr:to>
    <xdr:sp macro="" textlink="">
      <xdr:nvSpPr>
        <xdr:cNvPr id="821" name="楕円 820"/>
        <xdr:cNvSpPr/>
      </xdr:nvSpPr>
      <xdr:spPr>
        <a:xfrm>
          <a:off x="18684875" y="9057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53</xdr:row>
      <xdr:rowOff>86360</xdr:rowOff>
    </xdr:from>
    <xdr:ext cx="469265" cy="239395"/>
    <xdr:sp macro="" textlink="">
      <xdr:nvSpPr>
        <xdr:cNvPr id="822" name="テキスト ボックス 821"/>
        <xdr:cNvSpPr txBox="1"/>
      </xdr:nvSpPr>
      <xdr:spPr>
        <a:xfrm>
          <a:off x="18516600" y="8843010"/>
          <a:ext cx="4692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101600</xdr:rowOff>
    </xdr:from>
    <xdr:to xmlns:xdr="http://schemas.openxmlformats.org/drawingml/2006/spreadsheetDrawing">
      <xdr:col>102</xdr:col>
      <xdr:colOff>165100</xdr:colOff>
      <xdr:row>55</xdr:row>
      <xdr:rowOff>35560</xdr:rowOff>
    </xdr:to>
    <xdr:sp macro="" textlink="">
      <xdr:nvSpPr>
        <xdr:cNvPr id="823" name="楕円 822"/>
        <xdr:cNvSpPr/>
      </xdr:nvSpPr>
      <xdr:spPr>
        <a:xfrm>
          <a:off x="17875250" y="9023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53</xdr:row>
      <xdr:rowOff>50165</xdr:rowOff>
    </xdr:from>
    <xdr:ext cx="469265" cy="238760"/>
    <xdr:sp macro="" textlink="">
      <xdr:nvSpPr>
        <xdr:cNvPr id="824" name="テキスト ボックス 823"/>
        <xdr:cNvSpPr txBox="1"/>
      </xdr:nvSpPr>
      <xdr:spPr>
        <a:xfrm>
          <a:off x="17706975" y="8806815"/>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108585</xdr:rowOff>
    </xdr:from>
    <xdr:to xmlns:xdr="http://schemas.openxmlformats.org/drawingml/2006/spreadsheetDrawing">
      <xdr:col>98</xdr:col>
      <xdr:colOff>38100</xdr:colOff>
      <xdr:row>55</xdr:row>
      <xdr:rowOff>42545</xdr:rowOff>
    </xdr:to>
    <xdr:sp macro="" textlink="">
      <xdr:nvSpPr>
        <xdr:cNvPr id="825" name="楕円 824"/>
        <xdr:cNvSpPr/>
      </xdr:nvSpPr>
      <xdr:spPr>
        <a:xfrm>
          <a:off x="17065625" y="903033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53</xdr:row>
      <xdr:rowOff>59690</xdr:rowOff>
    </xdr:from>
    <xdr:ext cx="469265" cy="242570"/>
    <xdr:sp macro="" textlink="">
      <xdr:nvSpPr>
        <xdr:cNvPr id="826" name="テキスト ボックス 825"/>
        <xdr:cNvSpPr txBox="1"/>
      </xdr:nvSpPr>
      <xdr:spPr>
        <a:xfrm>
          <a:off x="16897350" y="8816340"/>
          <a:ext cx="4692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53340</xdr:rowOff>
    </xdr:from>
    <xdr:to xmlns:xdr="http://schemas.openxmlformats.org/drawingml/2006/spreadsheetDrawing">
      <xdr:col>120</xdr:col>
      <xdr:colOff>114300</xdr:colOff>
      <xdr:row>65</xdr:row>
      <xdr:rowOff>29845</xdr:rowOff>
    </xdr:to>
    <xdr:sp macro="" textlink="">
      <xdr:nvSpPr>
        <xdr:cNvPr id="827" name="正方形/長方形 826"/>
        <xdr:cNvSpPr/>
      </xdr:nvSpPr>
      <xdr:spPr>
        <a:xfrm>
          <a:off x="16764000" y="10460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53340</xdr:rowOff>
    </xdr:from>
    <xdr:to xmlns:xdr="http://schemas.openxmlformats.org/drawingml/2006/spreadsheetDrawing">
      <xdr:col>104</xdr:col>
      <xdr:colOff>127000</xdr:colOff>
      <xdr:row>66</xdr:row>
      <xdr:rowOff>130810</xdr:rowOff>
    </xdr:to>
    <xdr:sp macro="" textlink="">
      <xdr:nvSpPr>
        <xdr:cNvPr id="828" name="正方形/長方形 827"/>
        <xdr:cNvSpPr/>
      </xdr:nvSpPr>
      <xdr:spPr>
        <a:xfrm>
          <a:off x="168910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83820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68910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53340</xdr:rowOff>
    </xdr:from>
    <xdr:to xmlns:xdr="http://schemas.openxmlformats.org/drawingml/2006/spreadsheetDrawing">
      <xdr:col>110</xdr:col>
      <xdr:colOff>0</xdr:colOff>
      <xdr:row>66</xdr:row>
      <xdr:rowOff>130810</xdr:rowOff>
    </xdr:to>
    <xdr:sp macro="" textlink="">
      <xdr:nvSpPr>
        <xdr:cNvPr id="830" name="正方形/長方形 829"/>
        <xdr:cNvSpPr/>
      </xdr:nvSpPr>
      <xdr:spPr>
        <a:xfrm>
          <a:off x="178117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83820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78117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53340</xdr:rowOff>
    </xdr:from>
    <xdr:to xmlns:xdr="http://schemas.openxmlformats.org/drawingml/2006/spreadsheetDrawing">
      <xdr:col>116</xdr:col>
      <xdr:colOff>0</xdr:colOff>
      <xdr:row>66</xdr:row>
      <xdr:rowOff>130810</xdr:rowOff>
    </xdr:to>
    <xdr:sp macro="" textlink="">
      <xdr:nvSpPr>
        <xdr:cNvPr id="832" name="正方形/長方形 831"/>
        <xdr:cNvSpPr/>
      </xdr:nvSpPr>
      <xdr:spPr>
        <a:xfrm>
          <a:off x="188595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66</xdr:row>
      <xdr:rowOff>83820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188595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23495</xdr:rowOff>
    </xdr:from>
    <xdr:to xmlns:xdr="http://schemas.openxmlformats.org/drawingml/2006/spreadsheetDrawing">
      <xdr:col>120</xdr:col>
      <xdr:colOff>114300</xdr:colOff>
      <xdr:row>81</xdr:row>
      <xdr:rowOff>76835</xdr:rowOff>
    </xdr:to>
    <xdr:sp macro="" textlink="">
      <xdr:nvSpPr>
        <xdr:cNvPr id="834" name="正方形/長方形 833"/>
        <xdr:cNvSpPr/>
      </xdr:nvSpPr>
      <xdr:spPr>
        <a:xfrm>
          <a:off x="16764000" y="11256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4805" cy="210820"/>
    <xdr:sp macro="" textlink="">
      <xdr:nvSpPr>
        <xdr:cNvPr id="835" name="テキスト ボックス 834"/>
        <xdr:cNvSpPr txBox="1"/>
      </xdr:nvSpPr>
      <xdr:spPr>
        <a:xfrm>
          <a:off x="16741775" y="11073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76835</xdr:rowOff>
    </xdr:from>
    <xdr:to xmlns:xdr="http://schemas.openxmlformats.org/drawingml/2006/spreadsheetDrawing">
      <xdr:col>120</xdr:col>
      <xdr:colOff>114300</xdr:colOff>
      <xdr:row>81</xdr:row>
      <xdr:rowOff>76835</xdr:rowOff>
    </xdr:to>
    <xdr:cxnSp macro="">
      <xdr:nvCxnSpPr>
        <xdr:cNvPr id="836" name="直線コネクタ 835"/>
        <xdr:cNvCxnSpPr/>
      </xdr:nvCxnSpPr>
      <xdr:spPr>
        <a:xfrm>
          <a:off x="16764000" y="13456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104775</xdr:rowOff>
    </xdr:from>
    <xdr:ext cx="243840" cy="238760"/>
    <xdr:sp macro="" textlink="">
      <xdr:nvSpPr>
        <xdr:cNvPr id="837" name="テキスト ボックス 836"/>
        <xdr:cNvSpPr txBox="1"/>
      </xdr:nvSpPr>
      <xdr:spPr>
        <a:xfrm>
          <a:off x="16546830" y="13319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130810</xdr:rowOff>
    </xdr:from>
    <xdr:to xmlns:xdr="http://schemas.openxmlformats.org/drawingml/2006/spreadsheetDrawing">
      <xdr:col>120</xdr:col>
      <xdr:colOff>114300</xdr:colOff>
      <xdr:row>78</xdr:row>
      <xdr:rowOff>130810</xdr:rowOff>
    </xdr:to>
    <xdr:cxnSp macro="">
      <xdr:nvCxnSpPr>
        <xdr:cNvPr id="838" name="直線コネクタ 837"/>
        <xdr:cNvCxnSpPr/>
      </xdr:nvCxnSpPr>
      <xdr:spPr>
        <a:xfrm>
          <a:off x="16764000" y="130149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158115</xdr:rowOff>
    </xdr:from>
    <xdr:ext cx="530860" cy="241300"/>
    <xdr:sp macro="" textlink="">
      <xdr:nvSpPr>
        <xdr:cNvPr id="839" name="テキスト ボックス 838"/>
        <xdr:cNvSpPr txBox="1"/>
      </xdr:nvSpPr>
      <xdr:spPr>
        <a:xfrm>
          <a:off x="16280130" y="128771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23495</xdr:rowOff>
    </xdr:from>
    <xdr:to xmlns:xdr="http://schemas.openxmlformats.org/drawingml/2006/spreadsheetDrawing">
      <xdr:col>120</xdr:col>
      <xdr:colOff>114300</xdr:colOff>
      <xdr:row>76</xdr:row>
      <xdr:rowOff>23495</xdr:rowOff>
    </xdr:to>
    <xdr:cxnSp macro="">
      <xdr:nvCxnSpPr>
        <xdr:cNvPr id="840" name="直線コネクタ 839"/>
        <xdr:cNvCxnSpPr/>
      </xdr:nvCxnSpPr>
      <xdr:spPr>
        <a:xfrm>
          <a:off x="16764000" y="125774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50800</xdr:rowOff>
    </xdr:from>
    <xdr:ext cx="530860" cy="238760"/>
    <xdr:sp macro="" textlink="">
      <xdr:nvSpPr>
        <xdr:cNvPr id="841" name="テキスト ボックス 840"/>
        <xdr:cNvSpPr txBox="1"/>
      </xdr:nvSpPr>
      <xdr:spPr>
        <a:xfrm>
          <a:off x="16280130" y="124396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76835</xdr:rowOff>
    </xdr:from>
    <xdr:to xmlns:xdr="http://schemas.openxmlformats.org/drawingml/2006/spreadsheetDrawing">
      <xdr:col>120</xdr:col>
      <xdr:colOff>114300</xdr:colOff>
      <xdr:row>73</xdr:row>
      <xdr:rowOff>76835</xdr:rowOff>
    </xdr:to>
    <xdr:cxnSp macro="">
      <xdr:nvCxnSpPr>
        <xdr:cNvPr id="842" name="直線コネクタ 841"/>
        <xdr:cNvCxnSpPr/>
      </xdr:nvCxnSpPr>
      <xdr:spPr>
        <a:xfrm>
          <a:off x="16764000" y="121354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104775</xdr:rowOff>
    </xdr:from>
    <xdr:ext cx="530860" cy="238760"/>
    <xdr:sp macro="" textlink="">
      <xdr:nvSpPr>
        <xdr:cNvPr id="843" name="テキスト ボックス 842"/>
        <xdr:cNvSpPr txBox="1"/>
      </xdr:nvSpPr>
      <xdr:spPr>
        <a:xfrm>
          <a:off x="16280130" y="119983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130810</xdr:rowOff>
    </xdr:from>
    <xdr:to xmlns:xdr="http://schemas.openxmlformats.org/drawingml/2006/spreadsheetDrawing">
      <xdr:col>120</xdr:col>
      <xdr:colOff>114300</xdr:colOff>
      <xdr:row>70</xdr:row>
      <xdr:rowOff>130810</xdr:rowOff>
    </xdr:to>
    <xdr:cxnSp macro="">
      <xdr:nvCxnSpPr>
        <xdr:cNvPr id="844" name="直線コネクタ 843"/>
        <xdr:cNvCxnSpPr/>
      </xdr:nvCxnSpPr>
      <xdr:spPr>
        <a:xfrm>
          <a:off x="16764000" y="116941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158115</xdr:rowOff>
    </xdr:from>
    <xdr:ext cx="530860" cy="241300"/>
    <xdr:sp macro="" textlink="">
      <xdr:nvSpPr>
        <xdr:cNvPr id="845" name="テキスト ボックス 844"/>
        <xdr:cNvSpPr txBox="1"/>
      </xdr:nvSpPr>
      <xdr:spPr>
        <a:xfrm>
          <a:off x="16280130" y="115563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23495</xdr:rowOff>
    </xdr:from>
    <xdr:to xmlns:xdr="http://schemas.openxmlformats.org/drawingml/2006/spreadsheetDrawing">
      <xdr:col>120</xdr:col>
      <xdr:colOff>114300</xdr:colOff>
      <xdr:row>68</xdr:row>
      <xdr:rowOff>23495</xdr:rowOff>
    </xdr:to>
    <xdr:cxnSp macro="">
      <xdr:nvCxnSpPr>
        <xdr:cNvPr id="846" name="直線コネクタ 845"/>
        <xdr:cNvCxnSpPr/>
      </xdr:nvCxnSpPr>
      <xdr:spPr>
        <a:xfrm>
          <a:off x="16764000" y="11256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50800</xdr:rowOff>
    </xdr:from>
    <xdr:ext cx="595630" cy="238760"/>
    <xdr:sp macro="" textlink="">
      <xdr:nvSpPr>
        <xdr:cNvPr id="847" name="テキスト ボックス 846"/>
        <xdr:cNvSpPr txBox="1"/>
      </xdr:nvSpPr>
      <xdr:spPr>
        <a:xfrm>
          <a:off x="16231870" y="11118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23495</xdr:rowOff>
    </xdr:from>
    <xdr:to xmlns:xdr="http://schemas.openxmlformats.org/drawingml/2006/spreadsheetDrawing">
      <xdr:col>120</xdr:col>
      <xdr:colOff>114300</xdr:colOff>
      <xdr:row>81</xdr:row>
      <xdr:rowOff>76835</xdr:rowOff>
    </xdr:to>
    <xdr:sp macro="" textlink="">
      <xdr:nvSpPr>
        <xdr:cNvPr id="848" name="繰出金グラフ枠"/>
        <xdr:cNvSpPr/>
      </xdr:nvSpPr>
      <xdr:spPr>
        <a:xfrm>
          <a:off x="16764000" y="11256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109220</xdr:rowOff>
    </xdr:from>
    <xdr:to xmlns:xdr="http://schemas.openxmlformats.org/drawingml/2006/spreadsheetDrawing">
      <xdr:col>116</xdr:col>
      <xdr:colOff>62865</xdr:colOff>
      <xdr:row>78</xdr:row>
      <xdr:rowOff>48895</xdr:rowOff>
    </xdr:to>
    <xdr:cxnSp macro="">
      <xdr:nvCxnSpPr>
        <xdr:cNvPr id="849" name="直線コネクタ 848"/>
        <xdr:cNvCxnSpPr/>
      </xdr:nvCxnSpPr>
      <xdr:spPr>
        <a:xfrm flipV="1">
          <a:off x="20318095" y="11672570"/>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52705</xdr:rowOff>
    </xdr:from>
    <xdr:ext cx="534670" cy="240665"/>
    <xdr:sp macro="" textlink="">
      <xdr:nvSpPr>
        <xdr:cNvPr id="850" name="繰出金最小値テキスト"/>
        <xdr:cNvSpPr txBox="1"/>
      </xdr:nvSpPr>
      <xdr:spPr>
        <a:xfrm>
          <a:off x="20370800" y="1293685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48895</xdr:rowOff>
    </xdr:from>
    <xdr:to xmlns:xdr="http://schemas.openxmlformats.org/drawingml/2006/spreadsheetDrawing">
      <xdr:col>116</xdr:col>
      <xdr:colOff>152400</xdr:colOff>
      <xdr:row>78</xdr:row>
      <xdr:rowOff>48895</xdr:rowOff>
    </xdr:to>
    <xdr:cxnSp macro="">
      <xdr:nvCxnSpPr>
        <xdr:cNvPr id="851" name="直線コネクタ 850"/>
        <xdr:cNvCxnSpPr/>
      </xdr:nvCxnSpPr>
      <xdr:spPr>
        <a:xfrm>
          <a:off x="20246975" y="12933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59690</xdr:rowOff>
    </xdr:from>
    <xdr:ext cx="534670" cy="242570"/>
    <xdr:sp macro="" textlink="">
      <xdr:nvSpPr>
        <xdr:cNvPr id="852" name="繰出金最大値テキスト"/>
        <xdr:cNvSpPr txBox="1"/>
      </xdr:nvSpPr>
      <xdr:spPr>
        <a:xfrm>
          <a:off x="20370800" y="11457940"/>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109220</xdr:rowOff>
    </xdr:from>
    <xdr:to xmlns:xdr="http://schemas.openxmlformats.org/drawingml/2006/spreadsheetDrawing">
      <xdr:col>116</xdr:col>
      <xdr:colOff>152400</xdr:colOff>
      <xdr:row>70</xdr:row>
      <xdr:rowOff>109220</xdr:rowOff>
    </xdr:to>
    <xdr:cxnSp macro="">
      <xdr:nvCxnSpPr>
        <xdr:cNvPr id="853" name="直線コネクタ 852"/>
        <xdr:cNvCxnSpPr/>
      </xdr:nvCxnSpPr>
      <xdr:spPr>
        <a:xfrm>
          <a:off x="20246975" y="11672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78</xdr:row>
      <xdr:rowOff>48260</xdr:rowOff>
    </xdr:from>
    <xdr:to xmlns:xdr="http://schemas.openxmlformats.org/drawingml/2006/spreadsheetDrawing">
      <xdr:col>116</xdr:col>
      <xdr:colOff>63500</xdr:colOff>
      <xdr:row>78</xdr:row>
      <xdr:rowOff>48895</xdr:rowOff>
    </xdr:to>
    <xdr:cxnSp macro="">
      <xdr:nvCxnSpPr>
        <xdr:cNvPr id="854" name="直線コネクタ 853"/>
        <xdr:cNvCxnSpPr/>
      </xdr:nvCxnSpPr>
      <xdr:spPr>
        <a:xfrm>
          <a:off x="19554825" y="12932410"/>
          <a:ext cx="7651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144145</xdr:rowOff>
    </xdr:from>
    <xdr:ext cx="534670" cy="243840"/>
    <xdr:sp macro="" textlink="">
      <xdr:nvSpPr>
        <xdr:cNvPr id="855" name="繰出金平均値テキスト"/>
        <xdr:cNvSpPr txBox="1"/>
      </xdr:nvSpPr>
      <xdr:spPr>
        <a:xfrm>
          <a:off x="20370800" y="12202795"/>
          <a:ext cx="53467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123190</xdr:rowOff>
    </xdr:from>
    <xdr:to xmlns:xdr="http://schemas.openxmlformats.org/drawingml/2006/spreadsheetDrawing">
      <xdr:col>116</xdr:col>
      <xdr:colOff>114300</xdr:colOff>
      <xdr:row>75</xdr:row>
      <xdr:rowOff>57150</xdr:rowOff>
    </xdr:to>
    <xdr:sp macro="" textlink="">
      <xdr:nvSpPr>
        <xdr:cNvPr id="856" name="フローチャート: 判断 855"/>
        <xdr:cNvSpPr/>
      </xdr:nvSpPr>
      <xdr:spPr>
        <a:xfrm>
          <a:off x="20269200" y="12346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48260</xdr:rowOff>
    </xdr:from>
    <xdr:to xmlns:xdr="http://schemas.openxmlformats.org/drawingml/2006/spreadsheetDrawing">
      <xdr:col>111</xdr:col>
      <xdr:colOff>171450</xdr:colOff>
      <xdr:row>78</xdr:row>
      <xdr:rowOff>69850</xdr:rowOff>
    </xdr:to>
    <xdr:cxnSp macro="">
      <xdr:nvCxnSpPr>
        <xdr:cNvPr id="857" name="直線コネクタ 856"/>
        <xdr:cNvCxnSpPr/>
      </xdr:nvCxnSpPr>
      <xdr:spPr>
        <a:xfrm flipV="1">
          <a:off x="18735675" y="12932410"/>
          <a:ext cx="8191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103505</xdr:rowOff>
    </xdr:from>
    <xdr:to xmlns:xdr="http://schemas.openxmlformats.org/drawingml/2006/spreadsheetDrawing">
      <xdr:col>112</xdr:col>
      <xdr:colOff>38100</xdr:colOff>
      <xdr:row>75</xdr:row>
      <xdr:rowOff>38100</xdr:rowOff>
    </xdr:to>
    <xdr:sp macro="" textlink="">
      <xdr:nvSpPr>
        <xdr:cNvPr id="858" name="フローチャート: 判断 857"/>
        <xdr:cNvSpPr/>
      </xdr:nvSpPr>
      <xdr:spPr>
        <a:xfrm>
          <a:off x="19510375" y="1232725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53340</xdr:rowOff>
    </xdr:from>
    <xdr:ext cx="528955" cy="242570"/>
    <xdr:sp macro="" textlink="">
      <xdr:nvSpPr>
        <xdr:cNvPr id="859" name="テキスト ボックス 858"/>
        <xdr:cNvSpPr txBox="1"/>
      </xdr:nvSpPr>
      <xdr:spPr>
        <a:xfrm>
          <a:off x="19309715" y="12111990"/>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69850</xdr:rowOff>
    </xdr:from>
    <xdr:to xmlns:xdr="http://schemas.openxmlformats.org/drawingml/2006/spreadsheetDrawing">
      <xdr:col>107</xdr:col>
      <xdr:colOff>50800</xdr:colOff>
      <xdr:row>78</xdr:row>
      <xdr:rowOff>74295</xdr:rowOff>
    </xdr:to>
    <xdr:cxnSp macro="">
      <xdr:nvCxnSpPr>
        <xdr:cNvPr id="860" name="直線コネクタ 859"/>
        <xdr:cNvCxnSpPr/>
      </xdr:nvCxnSpPr>
      <xdr:spPr>
        <a:xfrm flipV="1">
          <a:off x="17926050" y="1295400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146050</xdr:rowOff>
    </xdr:from>
    <xdr:to xmlns:xdr="http://schemas.openxmlformats.org/drawingml/2006/spreadsheetDrawing">
      <xdr:col>107</xdr:col>
      <xdr:colOff>101600</xdr:colOff>
      <xdr:row>74</xdr:row>
      <xdr:rowOff>81280</xdr:rowOff>
    </xdr:to>
    <xdr:sp macro="" textlink="">
      <xdr:nvSpPr>
        <xdr:cNvPr id="861" name="フローチャート: 判断 860"/>
        <xdr:cNvSpPr/>
      </xdr:nvSpPr>
      <xdr:spPr>
        <a:xfrm>
          <a:off x="18684875" y="122047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96520</xdr:rowOff>
    </xdr:from>
    <xdr:ext cx="528955" cy="240030"/>
    <xdr:sp macro="" textlink="">
      <xdr:nvSpPr>
        <xdr:cNvPr id="862" name="テキスト ボックス 861"/>
        <xdr:cNvSpPr txBox="1"/>
      </xdr:nvSpPr>
      <xdr:spPr>
        <a:xfrm>
          <a:off x="18500090" y="11990070"/>
          <a:ext cx="5289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76</xdr:row>
      <xdr:rowOff>53975</xdr:rowOff>
    </xdr:from>
    <xdr:to xmlns:xdr="http://schemas.openxmlformats.org/drawingml/2006/spreadsheetDrawing">
      <xdr:col>102</xdr:col>
      <xdr:colOff>114300</xdr:colOff>
      <xdr:row>78</xdr:row>
      <xdr:rowOff>74295</xdr:rowOff>
    </xdr:to>
    <xdr:cxnSp macro="">
      <xdr:nvCxnSpPr>
        <xdr:cNvPr id="863" name="直線コネクタ 862"/>
        <xdr:cNvCxnSpPr/>
      </xdr:nvCxnSpPr>
      <xdr:spPr>
        <a:xfrm>
          <a:off x="17110075" y="12607925"/>
          <a:ext cx="815975"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136525</xdr:rowOff>
    </xdr:from>
    <xdr:to xmlns:xdr="http://schemas.openxmlformats.org/drawingml/2006/spreadsheetDrawing">
      <xdr:col>102</xdr:col>
      <xdr:colOff>165100</xdr:colOff>
      <xdr:row>74</xdr:row>
      <xdr:rowOff>70485</xdr:rowOff>
    </xdr:to>
    <xdr:sp macro="" textlink="">
      <xdr:nvSpPr>
        <xdr:cNvPr id="864" name="フローチャート: 判断 863"/>
        <xdr:cNvSpPr/>
      </xdr:nvSpPr>
      <xdr:spPr>
        <a:xfrm>
          <a:off x="17875250" y="12195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86995</xdr:rowOff>
    </xdr:from>
    <xdr:ext cx="534035" cy="239395"/>
    <xdr:sp macro="" textlink="">
      <xdr:nvSpPr>
        <xdr:cNvPr id="865" name="テキスト ボックス 864"/>
        <xdr:cNvSpPr txBox="1"/>
      </xdr:nvSpPr>
      <xdr:spPr>
        <a:xfrm>
          <a:off x="17674590" y="11980545"/>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137795</xdr:rowOff>
    </xdr:from>
    <xdr:to xmlns:xdr="http://schemas.openxmlformats.org/drawingml/2006/spreadsheetDrawing">
      <xdr:col>98</xdr:col>
      <xdr:colOff>38100</xdr:colOff>
      <xdr:row>74</xdr:row>
      <xdr:rowOff>71755</xdr:rowOff>
    </xdr:to>
    <xdr:sp macro="" textlink="">
      <xdr:nvSpPr>
        <xdr:cNvPr id="866" name="フローチャート: 判断 865"/>
        <xdr:cNvSpPr/>
      </xdr:nvSpPr>
      <xdr:spPr>
        <a:xfrm>
          <a:off x="17065625" y="121964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88265</xdr:rowOff>
    </xdr:from>
    <xdr:ext cx="528955" cy="241935"/>
    <xdr:sp macro="" textlink="">
      <xdr:nvSpPr>
        <xdr:cNvPr id="867" name="テキスト ボックス 866"/>
        <xdr:cNvSpPr txBox="1"/>
      </xdr:nvSpPr>
      <xdr:spPr>
        <a:xfrm>
          <a:off x="16864965" y="11981815"/>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74295</xdr:rowOff>
    </xdr:from>
    <xdr:ext cx="762000" cy="243205"/>
    <xdr:sp macro="" textlink="">
      <xdr:nvSpPr>
        <xdr:cNvPr id="868" name="テキスト ボックス 867"/>
        <xdr:cNvSpPr txBox="1"/>
      </xdr:nvSpPr>
      <xdr:spPr>
        <a:xfrm>
          <a:off x="201453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74295</xdr:rowOff>
    </xdr:from>
    <xdr:ext cx="761365" cy="243205"/>
    <xdr:sp macro="" textlink="">
      <xdr:nvSpPr>
        <xdr:cNvPr id="869" name="テキスト ボックス 868"/>
        <xdr:cNvSpPr txBox="1"/>
      </xdr:nvSpPr>
      <xdr:spPr>
        <a:xfrm>
          <a:off x="1938020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74295</xdr:rowOff>
    </xdr:from>
    <xdr:ext cx="756920" cy="243205"/>
    <xdr:sp macro="" textlink="">
      <xdr:nvSpPr>
        <xdr:cNvPr id="870" name="テキスト ボックス 869"/>
        <xdr:cNvSpPr txBox="1"/>
      </xdr:nvSpPr>
      <xdr:spPr>
        <a:xfrm>
          <a:off x="1856105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74295</xdr:rowOff>
    </xdr:from>
    <xdr:ext cx="762000" cy="243205"/>
    <xdr:sp macro="" textlink="">
      <xdr:nvSpPr>
        <xdr:cNvPr id="871" name="テキスト ボックス 870"/>
        <xdr:cNvSpPr txBox="1"/>
      </xdr:nvSpPr>
      <xdr:spPr>
        <a:xfrm>
          <a:off x="1775142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74295</xdr:rowOff>
    </xdr:from>
    <xdr:ext cx="761365" cy="243205"/>
    <xdr:sp macro="" textlink="">
      <xdr:nvSpPr>
        <xdr:cNvPr id="872" name="テキスト ボックス 871"/>
        <xdr:cNvSpPr txBox="1"/>
      </xdr:nvSpPr>
      <xdr:spPr>
        <a:xfrm>
          <a:off x="1693545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1905</xdr:rowOff>
    </xdr:from>
    <xdr:to xmlns:xdr="http://schemas.openxmlformats.org/drawingml/2006/spreadsheetDrawing">
      <xdr:col>116</xdr:col>
      <xdr:colOff>114300</xdr:colOff>
      <xdr:row>78</xdr:row>
      <xdr:rowOff>97155</xdr:rowOff>
    </xdr:to>
    <xdr:sp macro="" textlink="">
      <xdr:nvSpPr>
        <xdr:cNvPr id="873" name="楕円 872"/>
        <xdr:cNvSpPr/>
      </xdr:nvSpPr>
      <xdr:spPr>
        <a:xfrm>
          <a:off x="20269200" y="12886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83185</xdr:rowOff>
    </xdr:from>
    <xdr:ext cx="534670" cy="238125"/>
    <xdr:sp macro="" textlink="">
      <xdr:nvSpPr>
        <xdr:cNvPr id="874" name="繰出金該当値テキスト"/>
        <xdr:cNvSpPr txBox="1"/>
      </xdr:nvSpPr>
      <xdr:spPr>
        <a:xfrm>
          <a:off x="20370800" y="12802235"/>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158115</xdr:rowOff>
    </xdr:from>
    <xdr:to xmlns:xdr="http://schemas.openxmlformats.org/drawingml/2006/spreadsheetDrawing">
      <xdr:col>112</xdr:col>
      <xdr:colOff>38100</xdr:colOff>
      <xdr:row>78</xdr:row>
      <xdr:rowOff>94615</xdr:rowOff>
    </xdr:to>
    <xdr:sp macro="" textlink="">
      <xdr:nvSpPr>
        <xdr:cNvPr id="875" name="楕円 874"/>
        <xdr:cNvSpPr/>
      </xdr:nvSpPr>
      <xdr:spPr>
        <a:xfrm>
          <a:off x="19510375" y="12877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87630</xdr:rowOff>
    </xdr:from>
    <xdr:ext cx="528955" cy="239395"/>
    <xdr:sp macro="" textlink="">
      <xdr:nvSpPr>
        <xdr:cNvPr id="876" name="テキスト ボックス 875"/>
        <xdr:cNvSpPr txBox="1"/>
      </xdr:nvSpPr>
      <xdr:spPr>
        <a:xfrm>
          <a:off x="19309715" y="12971780"/>
          <a:ext cx="5289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20955</xdr:rowOff>
    </xdr:from>
    <xdr:to xmlns:xdr="http://schemas.openxmlformats.org/drawingml/2006/spreadsheetDrawing">
      <xdr:col>107</xdr:col>
      <xdr:colOff>101600</xdr:colOff>
      <xdr:row>78</xdr:row>
      <xdr:rowOff>117475</xdr:rowOff>
    </xdr:to>
    <xdr:sp macro="" textlink="">
      <xdr:nvSpPr>
        <xdr:cNvPr id="877" name="楕円 876"/>
        <xdr:cNvSpPr/>
      </xdr:nvSpPr>
      <xdr:spPr>
        <a:xfrm>
          <a:off x="18684875" y="1290510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107950</xdr:rowOff>
    </xdr:from>
    <xdr:ext cx="528955" cy="243205"/>
    <xdr:sp macro="" textlink="">
      <xdr:nvSpPr>
        <xdr:cNvPr id="878" name="テキスト ボックス 877"/>
        <xdr:cNvSpPr txBox="1"/>
      </xdr:nvSpPr>
      <xdr:spPr>
        <a:xfrm>
          <a:off x="18500090" y="1299210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27940</xdr:rowOff>
    </xdr:from>
    <xdr:to xmlns:xdr="http://schemas.openxmlformats.org/drawingml/2006/spreadsheetDrawing">
      <xdr:col>102</xdr:col>
      <xdr:colOff>165100</xdr:colOff>
      <xdr:row>78</xdr:row>
      <xdr:rowOff>123825</xdr:rowOff>
    </xdr:to>
    <xdr:sp macro="" textlink="">
      <xdr:nvSpPr>
        <xdr:cNvPr id="879" name="楕円 878"/>
        <xdr:cNvSpPr/>
      </xdr:nvSpPr>
      <xdr:spPr>
        <a:xfrm>
          <a:off x="17875250" y="129120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114300</xdr:rowOff>
    </xdr:from>
    <xdr:ext cx="534035" cy="240030"/>
    <xdr:sp macro="" textlink="">
      <xdr:nvSpPr>
        <xdr:cNvPr id="880" name="テキスト ボックス 879"/>
        <xdr:cNvSpPr txBox="1"/>
      </xdr:nvSpPr>
      <xdr:spPr>
        <a:xfrm>
          <a:off x="17674590" y="12998450"/>
          <a:ext cx="5340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5715</xdr:rowOff>
    </xdr:from>
    <xdr:to xmlns:xdr="http://schemas.openxmlformats.org/drawingml/2006/spreadsheetDrawing">
      <xdr:col>98</xdr:col>
      <xdr:colOff>38100</xdr:colOff>
      <xdr:row>76</xdr:row>
      <xdr:rowOff>102870</xdr:rowOff>
    </xdr:to>
    <xdr:sp macro="" textlink="">
      <xdr:nvSpPr>
        <xdr:cNvPr id="881" name="楕円 880"/>
        <xdr:cNvSpPr/>
      </xdr:nvSpPr>
      <xdr:spPr>
        <a:xfrm>
          <a:off x="17065625" y="1255966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93345</xdr:rowOff>
    </xdr:from>
    <xdr:ext cx="528955" cy="242570"/>
    <xdr:sp macro="" textlink="">
      <xdr:nvSpPr>
        <xdr:cNvPr id="882" name="テキスト ボックス 881"/>
        <xdr:cNvSpPr txBox="1"/>
      </xdr:nvSpPr>
      <xdr:spPr>
        <a:xfrm>
          <a:off x="16864965" y="12647295"/>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53340</xdr:rowOff>
    </xdr:from>
    <xdr:to xmlns:xdr="http://schemas.openxmlformats.org/drawingml/2006/spreadsheetDrawing">
      <xdr:col>120</xdr:col>
      <xdr:colOff>114300</xdr:colOff>
      <xdr:row>85</xdr:row>
      <xdr:rowOff>29845</xdr:rowOff>
    </xdr:to>
    <xdr:sp macro="" textlink="">
      <xdr:nvSpPr>
        <xdr:cNvPr id="883" name="正方形/長方形 882"/>
        <xdr:cNvSpPr/>
      </xdr:nvSpPr>
      <xdr:spPr>
        <a:xfrm>
          <a:off x="16764000" y="13762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53340</xdr:rowOff>
    </xdr:from>
    <xdr:to xmlns:xdr="http://schemas.openxmlformats.org/drawingml/2006/spreadsheetDrawing">
      <xdr:col>104</xdr:col>
      <xdr:colOff>127000</xdr:colOff>
      <xdr:row>86</xdr:row>
      <xdr:rowOff>130810</xdr:rowOff>
    </xdr:to>
    <xdr:sp macro="" textlink="">
      <xdr:nvSpPr>
        <xdr:cNvPr id="884" name="正方形/長方形 883"/>
        <xdr:cNvSpPr/>
      </xdr:nvSpPr>
      <xdr:spPr>
        <a:xfrm>
          <a:off x="168910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83820</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68910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53340</xdr:rowOff>
    </xdr:from>
    <xdr:to xmlns:xdr="http://schemas.openxmlformats.org/drawingml/2006/spreadsheetDrawing">
      <xdr:col>110</xdr:col>
      <xdr:colOff>0</xdr:colOff>
      <xdr:row>86</xdr:row>
      <xdr:rowOff>130810</xdr:rowOff>
    </xdr:to>
    <xdr:sp macro="" textlink="">
      <xdr:nvSpPr>
        <xdr:cNvPr id="886" name="正方形/長方形 885"/>
        <xdr:cNvSpPr/>
      </xdr:nvSpPr>
      <xdr:spPr>
        <a:xfrm>
          <a:off x="178117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83820</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78117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53340</xdr:rowOff>
    </xdr:from>
    <xdr:to xmlns:xdr="http://schemas.openxmlformats.org/drawingml/2006/spreadsheetDrawing">
      <xdr:col>116</xdr:col>
      <xdr:colOff>0</xdr:colOff>
      <xdr:row>86</xdr:row>
      <xdr:rowOff>130810</xdr:rowOff>
    </xdr:to>
    <xdr:sp macro="" textlink="">
      <xdr:nvSpPr>
        <xdr:cNvPr id="888" name="正方形/長方形 887"/>
        <xdr:cNvSpPr/>
      </xdr:nvSpPr>
      <xdr:spPr>
        <a:xfrm>
          <a:off x="188595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86</xdr:row>
      <xdr:rowOff>83820</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188595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23495</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6764000" y="14558645"/>
          <a:ext cx="4305300"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4805" cy="210820"/>
    <xdr:sp macro="" textlink="">
      <xdr:nvSpPr>
        <xdr:cNvPr id="891" name="テキスト ボックス 890"/>
        <xdr:cNvSpPr txBox="1"/>
      </xdr:nvSpPr>
      <xdr:spPr>
        <a:xfrm>
          <a:off x="16741775" y="14375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3" name="直線コネクタ 892"/>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3840" cy="253365"/>
    <xdr:sp macro="" textlink="">
      <xdr:nvSpPr>
        <xdr:cNvPr id="894" name="テキスト ボックス 893"/>
        <xdr:cNvSpPr txBox="1"/>
      </xdr:nvSpPr>
      <xdr:spPr>
        <a:xfrm>
          <a:off x="16546830" y="1611376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3365"/>
    <xdr:sp macro="" textlink="">
      <xdr:nvSpPr>
        <xdr:cNvPr id="896" name="テキスト ボックス 895"/>
        <xdr:cNvSpPr txBox="1"/>
      </xdr:nvSpPr>
      <xdr:spPr>
        <a:xfrm>
          <a:off x="16546830" y="1554226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104775</xdr:rowOff>
    </xdr:from>
    <xdr:ext cx="243840" cy="252095"/>
    <xdr:sp macro="" textlink="">
      <xdr:nvSpPr>
        <xdr:cNvPr id="898" name="テキスト ボックス 897"/>
        <xdr:cNvSpPr txBox="1"/>
      </xdr:nvSpPr>
      <xdr:spPr>
        <a:xfrm>
          <a:off x="16546830" y="14970125"/>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23495</xdr:rowOff>
    </xdr:from>
    <xdr:to xmlns:xdr="http://schemas.openxmlformats.org/drawingml/2006/spreadsheetDrawing">
      <xdr:col>120</xdr:col>
      <xdr:colOff>114300</xdr:colOff>
      <xdr:row>88</xdr:row>
      <xdr:rowOff>23495</xdr:rowOff>
    </xdr:to>
    <xdr:cxnSp macro="">
      <xdr:nvCxnSpPr>
        <xdr:cNvPr id="899" name="直線コネクタ 898"/>
        <xdr:cNvCxnSpPr/>
      </xdr:nvCxnSpPr>
      <xdr:spPr>
        <a:xfrm>
          <a:off x="16764000" y="14558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50800</xdr:rowOff>
    </xdr:from>
    <xdr:ext cx="243840" cy="238760"/>
    <xdr:sp macro="" textlink="">
      <xdr:nvSpPr>
        <xdr:cNvPr id="900" name="テキスト ボックス 899"/>
        <xdr:cNvSpPr txBox="1"/>
      </xdr:nvSpPr>
      <xdr:spPr>
        <a:xfrm>
          <a:off x="16546830" y="144208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23495</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6764000" y="14558645"/>
          <a:ext cx="4305300"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902" name="直線コネクタ 901"/>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3"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4" name="直線コネクタ 903"/>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905"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6" name="直線コネクタ 90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98</xdr:row>
      <xdr:rowOff>25400</xdr:rowOff>
    </xdr:from>
    <xdr:to xmlns:xdr="http://schemas.openxmlformats.org/drawingml/2006/spreadsheetDrawing">
      <xdr:col>116</xdr:col>
      <xdr:colOff>63500</xdr:colOff>
      <xdr:row>98</xdr:row>
      <xdr:rowOff>25400</xdr:rowOff>
    </xdr:to>
    <xdr:cxnSp macro="">
      <xdr:nvCxnSpPr>
        <xdr:cNvPr id="907" name="直線コネクタ 906"/>
        <xdr:cNvCxnSpPr/>
      </xdr:nvCxnSpPr>
      <xdr:spPr>
        <a:xfrm>
          <a:off x="19554825" y="16256000"/>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08"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09" name="フローチャート: 判断 908"/>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171450</xdr:colOff>
      <xdr:row>98</xdr:row>
      <xdr:rowOff>25400</xdr:rowOff>
    </xdr:to>
    <xdr:cxnSp macro="">
      <xdr:nvCxnSpPr>
        <xdr:cNvPr id="910" name="直線コネクタ 909"/>
        <xdr:cNvCxnSpPr/>
      </xdr:nvCxnSpPr>
      <xdr:spPr>
        <a:xfrm>
          <a:off x="18735675" y="16256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1" name="フローチャート: 判断 910"/>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3840" cy="259080"/>
    <xdr:sp macro="" textlink="">
      <xdr:nvSpPr>
        <xdr:cNvPr id="912" name="テキスト ボックス 911"/>
        <xdr:cNvSpPr txBox="1"/>
      </xdr:nvSpPr>
      <xdr:spPr>
        <a:xfrm>
          <a:off x="19436715"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3" name="直線コネクタ 912"/>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4" name="フローチャート: 判断 913"/>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3840" cy="259080"/>
    <xdr:sp macro="" textlink="">
      <xdr:nvSpPr>
        <xdr:cNvPr id="915" name="テキスト ボックス 914"/>
        <xdr:cNvSpPr txBox="1"/>
      </xdr:nvSpPr>
      <xdr:spPr>
        <a:xfrm>
          <a:off x="1862709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98</xdr:row>
      <xdr:rowOff>25400</xdr:rowOff>
    </xdr:from>
    <xdr:to xmlns:xdr="http://schemas.openxmlformats.org/drawingml/2006/spreadsheetDrawing">
      <xdr:col>102</xdr:col>
      <xdr:colOff>114300</xdr:colOff>
      <xdr:row>98</xdr:row>
      <xdr:rowOff>25400</xdr:rowOff>
    </xdr:to>
    <xdr:cxnSp macro="">
      <xdr:nvCxnSpPr>
        <xdr:cNvPr id="916" name="直線コネクタ 915"/>
        <xdr:cNvCxnSpPr/>
      </xdr:nvCxnSpPr>
      <xdr:spPr>
        <a:xfrm>
          <a:off x="17110075" y="162560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17" name="フローチャート: 判断 916"/>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98</xdr:row>
      <xdr:rowOff>67310</xdr:rowOff>
    </xdr:from>
    <xdr:ext cx="248920" cy="259080"/>
    <xdr:sp macro="" textlink="">
      <xdr:nvSpPr>
        <xdr:cNvPr id="918" name="テキスト ボックス 917"/>
        <xdr:cNvSpPr txBox="1"/>
      </xdr:nvSpPr>
      <xdr:spPr>
        <a:xfrm>
          <a:off x="1780857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19" name="フローチャート: 判断 918"/>
        <xdr:cNvSpPr/>
      </xdr:nvSpPr>
      <xdr:spPr>
        <a:xfrm>
          <a:off x="17065625" y="15062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140970</xdr:rowOff>
    </xdr:from>
    <xdr:ext cx="243840" cy="245745"/>
    <xdr:sp macro="" textlink="">
      <xdr:nvSpPr>
        <xdr:cNvPr id="920" name="テキスト ボックス 919"/>
        <xdr:cNvSpPr txBox="1"/>
      </xdr:nvSpPr>
      <xdr:spPr>
        <a:xfrm>
          <a:off x="16991965" y="14841220"/>
          <a:ext cx="2438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1365" cy="259080"/>
    <xdr:sp macro="" textlink="">
      <xdr:nvSpPr>
        <xdr:cNvPr id="922" name="テキスト ボックス 921"/>
        <xdr:cNvSpPr txBox="1"/>
      </xdr:nvSpPr>
      <xdr:spPr>
        <a:xfrm>
          <a:off x="193802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920" cy="259080"/>
    <xdr:sp macro="" textlink="">
      <xdr:nvSpPr>
        <xdr:cNvPr id="923" name="テキスト ボックス 922"/>
        <xdr:cNvSpPr txBox="1"/>
      </xdr:nvSpPr>
      <xdr:spPr>
        <a:xfrm>
          <a:off x="1856105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1365" cy="259080"/>
    <xdr:sp macro="" textlink="">
      <xdr:nvSpPr>
        <xdr:cNvPr id="925" name="テキスト ボックス 924"/>
        <xdr:cNvSpPr txBox="1"/>
      </xdr:nvSpPr>
      <xdr:spPr>
        <a:xfrm>
          <a:off x="16935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6" name="楕円 925"/>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27"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28" name="楕円 927"/>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3840" cy="259080"/>
    <xdr:sp macro="" textlink="">
      <xdr:nvSpPr>
        <xdr:cNvPr id="929" name="テキスト ボックス 928"/>
        <xdr:cNvSpPr txBox="1"/>
      </xdr:nvSpPr>
      <xdr:spPr>
        <a:xfrm>
          <a:off x="19436715"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0" name="楕円 929"/>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3840" cy="259080"/>
    <xdr:sp macro="" textlink="">
      <xdr:nvSpPr>
        <xdr:cNvPr id="931" name="テキスト ボックス 930"/>
        <xdr:cNvSpPr txBox="1"/>
      </xdr:nvSpPr>
      <xdr:spPr>
        <a:xfrm>
          <a:off x="1862709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2" name="楕円 931"/>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96</xdr:row>
      <xdr:rowOff>92710</xdr:rowOff>
    </xdr:from>
    <xdr:ext cx="248920" cy="259080"/>
    <xdr:sp macro="" textlink="">
      <xdr:nvSpPr>
        <xdr:cNvPr id="933" name="テキスト ボックス 932"/>
        <xdr:cNvSpPr txBox="1"/>
      </xdr:nvSpPr>
      <xdr:spPr>
        <a:xfrm>
          <a:off x="1780857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34" name="楕円 933"/>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3840" cy="259080"/>
    <xdr:sp macro="" textlink="">
      <xdr:nvSpPr>
        <xdr:cNvPr id="935" name="テキスト ボックス 934"/>
        <xdr:cNvSpPr txBox="1"/>
      </xdr:nvSpPr>
      <xdr:spPr>
        <a:xfrm>
          <a:off x="16991965"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【義務的経費】　人件費は令和２年度の会計年度任用職員制度により増加する中、人口減少もあり住民一人当たり人件費は５，４３３円の増加となった。</a:t>
          </a:r>
          <a:r>
            <a:rPr lang="ja-JP" altLang="en-US" sz="1000">
              <a:latin typeface="ＭＳ Ｐゴシック"/>
              <a:ea typeface="ＭＳ Ｐゴシック"/>
            </a:rPr>
            <a:t>市内１５こども園を直営で運営していることや近隣町村からの消防業務受託など特殊要因が影響し</a:t>
          </a:r>
          <a:r>
            <a:rPr kumimoji="1" lang="ja-JP" altLang="en-US" sz="1000">
              <a:latin typeface="ＭＳ Ｐゴシック"/>
              <a:ea typeface="ＭＳ Ｐゴシック"/>
            </a:rPr>
            <a:t>、類似団体内順位では上位となっている。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扶助費は民生費のコロナ対策として子育て世帯への臨時特別給付金が大きな要因となり２１，３６６円の増加となった。　公債費は旧合併特例事業債を中心に大型事業の起債が続いており、元利金とも償還金が増加しているため、３，７７６円増加している。</a:t>
          </a:r>
          <a:endParaRPr kumimoji="1" lang="en-US" altLang="ja-JP" sz="1000">
            <a:latin typeface="ＭＳ Ｐゴシック"/>
            <a:ea typeface="ＭＳ Ｐゴシック"/>
          </a:endParaRPr>
        </a:p>
        <a:p>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　新規整備、更新整備とも普通建設事業は大型事業が少なかったため減少となった。更新設備については道路改良等の道整備交付金事業、新規整備として東郷中学校屋内運動場建設工事が減要因となっていると思われる。</a:t>
          </a:r>
          <a:endParaRPr kumimoji="1" lang="en-US" altLang="ja-JP" sz="1000">
            <a:latin typeface="ＭＳ Ｐゴシック"/>
            <a:ea typeface="ＭＳ Ｐゴシック"/>
          </a:endParaRPr>
        </a:p>
        <a:p>
          <a:endParaRPr kumimoji="1" lang="ja-JP" altLang="en-US" sz="1300">
            <a:latin typeface="ＭＳ Ｐゴシック"/>
            <a:ea typeface="ＭＳ Ｐゴシック"/>
          </a:endParaRPr>
        </a:p>
        <a:p>
          <a:r>
            <a:rPr kumimoji="1" lang="ja-JP" altLang="en-US" sz="1000">
              <a:latin typeface="ＭＳ Ｐゴシック"/>
              <a:ea typeface="ＭＳ Ｐゴシック"/>
            </a:rPr>
            <a:t>　【その他】　物件費では新型コロナウイルスワクチン接種事業、住民税非課税世帯等に対する臨時特別給付金などにより８，７５２円の増となっている。積立金は、新型コロナウイルス感染症対策など危機対応時の財源として重要である財政調整基金への積立金が増額し、１３，９１９円の増となった。</a:t>
          </a:r>
          <a:endParaRPr kumimoji="1" lang="ja-JP" altLang="en-US" sz="1300">
            <a:latin typeface="ＭＳ Ｐゴシック"/>
            <a:ea typeface="ＭＳ Ｐゴシック"/>
          </a:endParaRPr>
        </a:p>
        <a:p>
          <a:r>
            <a:rPr kumimoji="1" lang="ja-JP" altLang="en-US" sz="1000">
              <a:latin typeface="ＭＳ Ｐゴシック"/>
              <a:ea typeface="ＭＳ Ｐゴシック"/>
            </a:rPr>
            <a:t>　旧合併特例事業債の発行期限の令和７年度までは当該事業債を活用した大型建設事業が計画されているが、一方で人口減少や高齢化に伴う市税等の減少や普通交付税の合併算定替による増額分の縮減などによる歳入の減少が予測されることから、</a:t>
          </a:r>
          <a:endParaRPr kumimoji="1" lang="ja-JP" altLang="en-US" sz="1300">
            <a:latin typeface="ＭＳ Ｐゴシック"/>
            <a:ea typeface="ＭＳ Ｐゴシック"/>
          </a:endParaRPr>
        </a:p>
        <a:p>
          <a:r>
            <a:rPr kumimoji="1" lang="ja-JP" altLang="en-US" sz="1000">
              <a:latin typeface="ＭＳ Ｐゴシック"/>
              <a:ea typeface="ＭＳ Ｐゴシック"/>
            </a:rPr>
            <a:t>　経常的経費の削減や公共施設の在り方、事業の見直しなどを含めて、現在の行政サービスを維持しながらも財政運営を行えるよう、対策を講じる必要がある。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71120</xdr:rowOff>
    </xdr:to>
    <xdr:sp macro="" textlink="">
      <xdr:nvSpPr>
        <xdr:cNvPr id="2" name="正方形/長方形 1"/>
        <xdr:cNvSpPr/>
      </xdr:nvSpPr>
      <xdr:spPr>
        <a:xfrm>
          <a:off x="587375" y="127000"/>
          <a:ext cx="11636375" cy="6108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17145</xdr:rowOff>
    </xdr:from>
    <xdr:to xmlns:xdr="http://schemas.openxmlformats.org/drawingml/2006/spreadsheetDrawing">
      <xdr:col>120</xdr:col>
      <xdr:colOff>114300</xdr:colOff>
      <xdr:row>4</xdr:row>
      <xdr:rowOff>59690</xdr:rowOff>
    </xdr:to>
    <xdr:sp macro="" textlink="">
      <xdr:nvSpPr>
        <xdr:cNvPr id="3" name="正方形/長方形 2"/>
        <xdr:cNvSpPr/>
      </xdr:nvSpPr>
      <xdr:spPr>
        <a:xfrm>
          <a:off x="17462500" y="18859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40640</xdr:rowOff>
    </xdr:from>
    <xdr:to xmlns:xdr="http://schemas.openxmlformats.org/drawingml/2006/spreadsheetDrawing">
      <xdr:col>120</xdr:col>
      <xdr:colOff>88900</xdr:colOff>
      <xdr:row>4</xdr:row>
      <xdr:rowOff>36195</xdr:rowOff>
    </xdr:to>
    <xdr:sp macro="" textlink="">
      <xdr:nvSpPr>
        <xdr:cNvPr id="4" name="正方形/長方形 3"/>
        <xdr:cNvSpPr/>
      </xdr:nvSpPr>
      <xdr:spPr>
        <a:xfrm>
          <a:off x="17481550" y="212090"/>
          <a:ext cx="3562350" cy="4908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66040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7490"/>
          <a:ext cx="3505200" cy="4292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85</xdr:col>
      <xdr:colOff>63500</xdr:colOff>
      <xdr:row>1</xdr:row>
      <xdr:rowOff>17145</xdr:rowOff>
    </xdr:from>
    <xdr:to xmlns:xdr="http://schemas.openxmlformats.org/drawingml/2006/spreadsheetDrawing">
      <xdr:col>99</xdr:col>
      <xdr:colOff>57150</xdr:colOff>
      <xdr:row>4</xdr:row>
      <xdr:rowOff>59690</xdr:rowOff>
    </xdr:to>
    <xdr:sp macro="" textlink="">
      <xdr:nvSpPr>
        <xdr:cNvPr id="6" name="正方形/長方形 5"/>
        <xdr:cNvSpPr/>
      </xdr:nvSpPr>
      <xdr:spPr>
        <a:xfrm>
          <a:off x="14906625" y="18859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40640</xdr:rowOff>
    </xdr:from>
    <xdr:to xmlns:xdr="http://schemas.openxmlformats.org/drawingml/2006/spreadsheetDrawing">
      <xdr:col>99</xdr:col>
      <xdr:colOff>38100</xdr:colOff>
      <xdr:row>4</xdr:row>
      <xdr:rowOff>36195</xdr:rowOff>
    </xdr:to>
    <xdr:sp macro="" textlink="">
      <xdr:nvSpPr>
        <xdr:cNvPr id="7" name="正方形/長方形 6"/>
        <xdr:cNvSpPr/>
      </xdr:nvSpPr>
      <xdr:spPr>
        <a:xfrm>
          <a:off x="14932025" y="212090"/>
          <a:ext cx="2393950" cy="4908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66040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7490"/>
          <a:ext cx="2336800" cy="4413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29845</xdr:rowOff>
    </xdr:from>
    <xdr:to xmlns:xdr="http://schemas.openxmlformats.org/drawingml/2006/spreadsheetDrawing">
      <xdr:col>57</xdr:col>
      <xdr:colOff>0</xdr:colOff>
      <xdr:row>15</xdr:row>
      <xdr:rowOff>90170</xdr:rowOff>
    </xdr:to>
    <xdr:sp macro="" textlink="">
      <xdr:nvSpPr>
        <xdr:cNvPr id="9" name="正方形/長方形 8"/>
        <xdr:cNvSpPr/>
      </xdr:nvSpPr>
      <xdr:spPr>
        <a:xfrm>
          <a:off x="698500" y="861695"/>
          <a:ext cx="9255125" cy="17113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59690</xdr:rowOff>
    </xdr:from>
    <xdr:to xmlns:xdr="http://schemas.openxmlformats.org/drawingml/2006/spreadsheetDrawing">
      <xdr:col>12</xdr:col>
      <xdr:colOff>0</xdr:colOff>
      <xdr:row>15</xdr:row>
      <xdr:rowOff>59690</xdr:rowOff>
    </xdr:to>
    <xdr:sp macro="" textlink="">
      <xdr:nvSpPr>
        <xdr:cNvPr id="10" name="正方形/長方形 9"/>
        <xdr:cNvSpPr/>
      </xdr:nvSpPr>
      <xdr:spPr>
        <a:xfrm>
          <a:off x="825500" y="89154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59690</xdr:rowOff>
    </xdr:from>
    <xdr:to xmlns:xdr="http://schemas.openxmlformats.org/drawingml/2006/spreadsheetDrawing">
      <xdr:col>19</xdr:col>
      <xdr:colOff>25400</xdr:colOff>
      <xdr:row>15</xdr:row>
      <xdr:rowOff>59690</xdr:rowOff>
    </xdr:to>
    <xdr:sp macro="" textlink="">
      <xdr:nvSpPr>
        <xdr:cNvPr id="11" name="正方形/長方形 10"/>
        <xdr:cNvSpPr/>
      </xdr:nvSpPr>
      <xdr:spPr>
        <a:xfrm>
          <a:off x="2047875" y="89154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59690</xdr:rowOff>
    </xdr:from>
    <xdr:to xmlns:xdr="http://schemas.openxmlformats.org/drawingml/2006/spreadsheetDrawing">
      <xdr:col>26</xdr:col>
      <xdr:colOff>127000</xdr:colOff>
      <xdr:row>15</xdr:row>
      <xdr:rowOff>59690</xdr:rowOff>
    </xdr:to>
    <xdr:sp macro="" textlink="">
      <xdr:nvSpPr>
        <xdr:cNvPr id="12" name="正方形/長方形 11"/>
        <xdr:cNvSpPr/>
      </xdr:nvSpPr>
      <xdr:spPr>
        <a:xfrm>
          <a:off x="3270250" y="89154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76835</xdr:rowOff>
    </xdr:from>
    <xdr:to xmlns:xdr="http://schemas.openxmlformats.org/drawingml/2006/spreadsheetDrawing">
      <xdr:col>37</xdr:col>
      <xdr:colOff>63500</xdr:colOff>
      <xdr:row>10</xdr:row>
      <xdr:rowOff>156210</xdr:rowOff>
    </xdr:to>
    <xdr:sp macro="" textlink="">
      <xdr:nvSpPr>
        <xdr:cNvPr id="13" name="正方形/長方形 12"/>
        <xdr:cNvSpPr/>
      </xdr:nvSpPr>
      <xdr:spPr>
        <a:xfrm>
          <a:off x="4667250" y="908685"/>
          <a:ext cx="1857375" cy="904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76835</xdr:rowOff>
    </xdr:from>
    <xdr:to xmlns:xdr="http://schemas.openxmlformats.org/drawingml/2006/spreadsheetDrawing">
      <xdr:col>44</xdr:col>
      <xdr:colOff>0</xdr:colOff>
      <xdr:row>10</xdr:row>
      <xdr:rowOff>156210</xdr:rowOff>
    </xdr:to>
    <xdr:sp macro="" textlink="">
      <xdr:nvSpPr>
        <xdr:cNvPr id="14" name="正方形/長方形 13"/>
        <xdr:cNvSpPr/>
      </xdr:nvSpPr>
      <xdr:spPr>
        <a:xfrm>
          <a:off x="6524625" y="908685"/>
          <a:ext cx="1158875" cy="904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90170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2020"/>
          <a:ext cx="587375" cy="9061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113030</xdr:rowOff>
    </xdr:to>
    <xdr:sp macro="" textlink="">
      <xdr:nvSpPr>
        <xdr:cNvPr id="16" name="正方形/長方形 15"/>
        <xdr:cNvSpPr/>
      </xdr:nvSpPr>
      <xdr:spPr>
        <a:xfrm>
          <a:off x="4667250" y="1657350"/>
          <a:ext cx="1857375" cy="6083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113030</xdr:rowOff>
    </xdr:to>
    <xdr:sp macro="" textlink="">
      <xdr:nvSpPr>
        <xdr:cNvPr id="17" name="正方形/長方形 16"/>
        <xdr:cNvSpPr/>
      </xdr:nvSpPr>
      <xdr:spPr>
        <a:xfrm>
          <a:off x="6588125" y="1657350"/>
          <a:ext cx="3492500" cy="6083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29845</xdr:rowOff>
    </xdr:from>
    <xdr:to xmlns:xdr="http://schemas.openxmlformats.org/drawingml/2006/spreadsheetDrawing">
      <xdr:col>66</xdr:col>
      <xdr:colOff>25400</xdr:colOff>
      <xdr:row>11</xdr:row>
      <xdr:rowOff>137160</xdr:rowOff>
    </xdr:to>
    <xdr:sp macro="" textlink="">
      <xdr:nvSpPr>
        <xdr:cNvPr id="18" name="角丸四角形 17"/>
        <xdr:cNvSpPr/>
      </xdr:nvSpPr>
      <xdr:spPr>
        <a:xfrm>
          <a:off x="10153650" y="861695"/>
          <a:ext cx="1397000" cy="10979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90170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2020"/>
          <a:ext cx="13335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17145</xdr:rowOff>
    </xdr:from>
    <xdr:to xmlns:xdr="http://schemas.openxmlformats.org/drawingml/2006/spreadsheetDrawing">
      <xdr:col>67</xdr:col>
      <xdr:colOff>31750</xdr:colOff>
      <xdr:row>8</xdr:row>
      <xdr:rowOff>94615</xdr:rowOff>
    </xdr:to>
    <xdr:sp macro="" textlink="">
      <xdr:nvSpPr>
        <xdr:cNvPr id="20" name="正方形/長方形 19"/>
        <xdr:cNvSpPr/>
      </xdr:nvSpPr>
      <xdr:spPr>
        <a:xfrm>
          <a:off x="10398125" y="1179195"/>
          <a:ext cx="13335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120015</xdr:rowOff>
    </xdr:to>
    <xdr:sp macro="" textlink="">
      <xdr:nvSpPr>
        <xdr:cNvPr id="21" name="正方形/長方形 20"/>
        <xdr:cNvSpPr/>
      </xdr:nvSpPr>
      <xdr:spPr>
        <a:xfrm>
          <a:off x="10398125" y="1497965"/>
          <a:ext cx="13335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36195</xdr:rowOff>
    </xdr:from>
    <xdr:to xmlns:xdr="http://schemas.openxmlformats.org/drawingml/2006/spreadsheetDrawing">
      <xdr:col>59</xdr:col>
      <xdr:colOff>127000</xdr:colOff>
      <xdr:row>6</xdr:row>
      <xdr:rowOff>36195</xdr:rowOff>
    </xdr:to>
    <xdr:cxnSp macro="">
      <xdr:nvCxnSpPr>
        <xdr:cNvPr id="22" name="直線コネクタ 21"/>
        <xdr:cNvCxnSpPr/>
      </xdr:nvCxnSpPr>
      <xdr:spPr>
        <a:xfrm flipH="1">
          <a:off x="10236200" y="103314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149225</xdr:rowOff>
    </xdr:from>
    <xdr:to xmlns:xdr="http://schemas.openxmlformats.org/drawingml/2006/spreadsheetDrawing">
      <xdr:col>59</xdr:col>
      <xdr:colOff>73025</xdr:colOff>
      <xdr:row>6</xdr:row>
      <xdr:rowOff>83820</xdr:rowOff>
    </xdr:to>
    <xdr:sp macro="" textlink="">
      <xdr:nvSpPr>
        <xdr:cNvPr id="23" name="楕円 22"/>
        <xdr:cNvSpPr/>
      </xdr:nvSpPr>
      <xdr:spPr>
        <a:xfrm>
          <a:off x="10290175" y="98107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76835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38885"/>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143510</xdr:rowOff>
    </xdr:from>
    <xdr:to xmlns:xdr="http://schemas.openxmlformats.org/drawingml/2006/spreadsheetDrawing">
      <xdr:col>59</xdr:col>
      <xdr:colOff>17780</xdr:colOff>
      <xdr:row>9</xdr:row>
      <xdr:rowOff>113030</xdr:rowOff>
    </xdr:to>
    <xdr:cxnSp macro="">
      <xdr:nvCxnSpPr>
        <xdr:cNvPr id="25" name="直線コネクタ 24"/>
        <xdr:cNvCxnSpPr/>
      </xdr:nvCxnSpPr>
      <xdr:spPr>
        <a:xfrm>
          <a:off x="10320655" y="147066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143510</xdr:rowOff>
    </xdr:from>
    <xdr:to xmlns:xdr="http://schemas.openxmlformats.org/drawingml/2006/spreadsheetDrawing">
      <xdr:col>59</xdr:col>
      <xdr:colOff>107950</xdr:colOff>
      <xdr:row>8</xdr:row>
      <xdr:rowOff>143510</xdr:rowOff>
    </xdr:to>
    <xdr:cxnSp macro="">
      <xdr:nvCxnSpPr>
        <xdr:cNvPr id="26" name="直線コネクタ 25"/>
        <xdr:cNvCxnSpPr/>
      </xdr:nvCxnSpPr>
      <xdr:spPr>
        <a:xfrm>
          <a:off x="10255250" y="14706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45085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243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17145</xdr:rowOff>
    </xdr:from>
    <xdr:to xmlns:xdr="http://schemas.openxmlformats.org/drawingml/2006/spreadsheetDrawing">
      <xdr:col>59</xdr:col>
      <xdr:colOff>107950</xdr:colOff>
      <xdr:row>11</xdr:row>
      <xdr:rowOff>17145</xdr:rowOff>
    </xdr:to>
    <xdr:cxnSp macro="">
      <xdr:nvCxnSpPr>
        <xdr:cNvPr id="28" name="直線コネクタ 27"/>
        <xdr:cNvCxnSpPr/>
      </xdr:nvCxnSpPr>
      <xdr:spPr>
        <a:xfrm>
          <a:off x="10255250" y="183959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106680</xdr:rowOff>
    </xdr:from>
    <xdr:ext cx="8896350" cy="243205"/>
    <xdr:sp macro="" textlink="">
      <xdr:nvSpPr>
        <xdr:cNvPr id="29" name="テキスト ボックス 28"/>
        <xdr:cNvSpPr txBox="1"/>
      </xdr:nvSpPr>
      <xdr:spPr>
        <a:xfrm>
          <a:off x="650875" y="2754630"/>
          <a:ext cx="889635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83820</xdr:rowOff>
    </xdr:from>
    <xdr:ext cx="6046470" cy="238125"/>
    <xdr:sp macro="" textlink="">
      <xdr:nvSpPr>
        <xdr:cNvPr id="30" name="テキスト ボックス 29"/>
        <xdr:cNvSpPr txBox="1"/>
      </xdr:nvSpPr>
      <xdr:spPr>
        <a:xfrm>
          <a:off x="650875" y="3061970"/>
          <a:ext cx="60464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59690</xdr:rowOff>
    </xdr:from>
    <xdr:ext cx="8231505" cy="242570"/>
    <xdr:sp macro="" textlink="">
      <xdr:nvSpPr>
        <xdr:cNvPr id="31" name="テキスト ボックス 30"/>
        <xdr:cNvSpPr txBox="1"/>
      </xdr:nvSpPr>
      <xdr:spPr>
        <a:xfrm>
          <a:off x="650875" y="3368040"/>
          <a:ext cx="82315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53340</xdr:rowOff>
    </xdr:from>
    <xdr:to xmlns:xdr="http://schemas.openxmlformats.org/drawingml/2006/spreadsheetDrawing">
      <xdr:col>28</xdr:col>
      <xdr:colOff>114300</xdr:colOff>
      <xdr:row>25</xdr:row>
      <xdr:rowOff>29845</xdr:rowOff>
    </xdr:to>
    <xdr:sp macro="" textlink="">
      <xdr:nvSpPr>
        <xdr:cNvPr id="32" name="正方形/長方形 31"/>
        <xdr:cNvSpPr/>
      </xdr:nvSpPr>
      <xdr:spPr>
        <a:xfrm>
          <a:off x="698500" y="3856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53340</xdr:rowOff>
    </xdr:from>
    <xdr:to xmlns:xdr="http://schemas.openxmlformats.org/drawingml/2006/spreadsheetDrawing">
      <xdr:col>12</xdr:col>
      <xdr:colOff>127000</xdr:colOff>
      <xdr:row>26</xdr:row>
      <xdr:rowOff>130810</xdr:rowOff>
    </xdr:to>
    <xdr:sp macro="" textlink="">
      <xdr:nvSpPr>
        <xdr:cNvPr id="33" name="正方形/長方形 32"/>
        <xdr:cNvSpPr/>
      </xdr:nvSpPr>
      <xdr:spPr>
        <a:xfrm>
          <a:off x="8255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83820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53340</xdr:rowOff>
    </xdr:from>
    <xdr:to xmlns:xdr="http://schemas.openxmlformats.org/drawingml/2006/spreadsheetDrawing">
      <xdr:col>18</xdr:col>
      <xdr:colOff>0</xdr:colOff>
      <xdr:row>26</xdr:row>
      <xdr:rowOff>130810</xdr:rowOff>
    </xdr:to>
    <xdr:sp macro="" textlink="">
      <xdr:nvSpPr>
        <xdr:cNvPr id="35" name="正方形/長方形 34"/>
        <xdr:cNvSpPr/>
      </xdr:nvSpPr>
      <xdr:spPr>
        <a:xfrm>
          <a:off x="17462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83820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53340</xdr:rowOff>
    </xdr:from>
    <xdr:to xmlns:xdr="http://schemas.openxmlformats.org/drawingml/2006/spreadsheetDrawing">
      <xdr:col>24</xdr:col>
      <xdr:colOff>0</xdr:colOff>
      <xdr:row>26</xdr:row>
      <xdr:rowOff>130810</xdr:rowOff>
    </xdr:to>
    <xdr:sp macro="" textlink="">
      <xdr:nvSpPr>
        <xdr:cNvPr id="37" name="正方形/長方形 36"/>
        <xdr:cNvSpPr/>
      </xdr:nvSpPr>
      <xdr:spPr>
        <a:xfrm>
          <a:off x="27940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26</xdr:row>
      <xdr:rowOff>83820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23495</xdr:rowOff>
    </xdr:from>
    <xdr:to xmlns:xdr="http://schemas.openxmlformats.org/drawingml/2006/spreadsheetDrawing">
      <xdr:col>28</xdr:col>
      <xdr:colOff>114300</xdr:colOff>
      <xdr:row>41</xdr:row>
      <xdr:rowOff>76835</xdr:rowOff>
    </xdr:to>
    <xdr:sp macro="" textlink="">
      <xdr:nvSpPr>
        <xdr:cNvPr id="39" name="正方形/長方形 38"/>
        <xdr:cNvSpPr/>
      </xdr:nvSpPr>
      <xdr:spPr>
        <a:xfrm>
          <a:off x="698500" y="4652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4805" cy="210820"/>
    <xdr:sp macro="" textlink="">
      <xdr:nvSpPr>
        <xdr:cNvPr id="40" name="テキスト ボックス 39"/>
        <xdr:cNvSpPr txBox="1"/>
      </xdr:nvSpPr>
      <xdr:spPr>
        <a:xfrm>
          <a:off x="676275" y="4469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76835</xdr:rowOff>
    </xdr:from>
    <xdr:to xmlns:xdr="http://schemas.openxmlformats.org/drawingml/2006/spreadsheetDrawing">
      <xdr:col>28</xdr:col>
      <xdr:colOff>114300</xdr:colOff>
      <xdr:row>41</xdr:row>
      <xdr:rowOff>76835</xdr:rowOff>
    </xdr:to>
    <xdr:cxnSp macro="">
      <xdr:nvCxnSpPr>
        <xdr:cNvPr id="41" name="直線コネクタ 40"/>
        <xdr:cNvCxnSpPr/>
      </xdr:nvCxnSpPr>
      <xdr:spPr>
        <a:xfrm>
          <a:off x="698500" y="6852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104775</xdr:rowOff>
    </xdr:from>
    <xdr:ext cx="243840" cy="238760"/>
    <xdr:sp macro="" textlink="">
      <xdr:nvSpPr>
        <xdr:cNvPr id="42" name="テキスト ボックス 41"/>
        <xdr:cNvSpPr txBox="1"/>
      </xdr:nvSpPr>
      <xdr:spPr>
        <a:xfrm>
          <a:off x="481330" y="6715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40640</xdr:rowOff>
    </xdr:from>
    <xdr:to xmlns:xdr="http://schemas.openxmlformats.org/drawingml/2006/spreadsheetDrawing">
      <xdr:col>28</xdr:col>
      <xdr:colOff>114300</xdr:colOff>
      <xdr:row>39</xdr:row>
      <xdr:rowOff>40640</xdr:rowOff>
    </xdr:to>
    <xdr:cxnSp macro="">
      <xdr:nvCxnSpPr>
        <xdr:cNvPr id="43" name="直線コネクタ 42"/>
        <xdr:cNvCxnSpPr/>
      </xdr:nvCxnSpPr>
      <xdr:spPr>
        <a:xfrm>
          <a:off x="698500" y="6485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69850</xdr:rowOff>
    </xdr:from>
    <xdr:ext cx="461645" cy="239395"/>
    <xdr:sp macro="" textlink="">
      <xdr:nvSpPr>
        <xdr:cNvPr id="44" name="テキスト ボックス 43"/>
        <xdr:cNvSpPr txBox="1"/>
      </xdr:nvSpPr>
      <xdr:spPr>
        <a:xfrm>
          <a:off x="278765" y="6350000"/>
          <a:ext cx="46164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33655</xdr:rowOff>
    </xdr:from>
    <xdr:ext cx="461645" cy="240030"/>
    <xdr:sp macro="" textlink="">
      <xdr:nvSpPr>
        <xdr:cNvPr id="46" name="テキスト ボックス 45"/>
        <xdr:cNvSpPr txBox="1"/>
      </xdr:nvSpPr>
      <xdr:spPr>
        <a:xfrm>
          <a:off x="278765" y="5983605"/>
          <a:ext cx="46164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130810</xdr:rowOff>
    </xdr:from>
    <xdr:to xmlns:xdr="http://schemas.openxmlformats.org/drawingml/2006/spreadsheetDrawing">
      <xdr:col>28</xdr:col>
      <xdr:colOff>114300</xdr:colOff>
      <xdr:row>34</xdr:row>
      <xdr:rowOff>130810</xdr:rowOff>
    </xdr:to>
    <xdr:cxnSp macro="">
      <xdr:nvCxnSpPr>
        <xdr:cNvPr id="47" name="直線コネクタ 46"/>
        <xdr:cNvCxnSpPr/>
      </xdr:nvCxnSpPr>
      <xdr:spPr>
        <a:xfrm>
          <a:off x="698500" y="5750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158115</xdr:rowOff>
    </xdr:from>
    <xdr:ext cx="461645" cy="241300"/>
    <xdr:sp macro="" textlink="">
      <xdr:nvSpPr>
        <xdr:cNvPr id="48" name="テキスト ボックス 47"/>
        <xdr:cNvSpPr txBox="1"/>
      </xdr:nvSpPr>
      <xdr:spPr>
        <a:xfrm>
          <a:off x="278765" y="561276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94615</xdr:rowOff>
    </xdr:from>
    <xdr:to xmlns:xdr="http://schemas.openxmlformats.org/drawingml/2006/spreadsheetDrawing">
      <xdr:col>28</xdr:col>
      <xdr:colOff>114300</xdr:colOff>
      <xdr:row>32</xdr:row>
      <xdr:rowOff>94615</xdr:rowOff>
    </xdr:to>
    <xdr:cxnSp macro="">
      <xdr:nvCxnSpPr>
        <xdr:cNvPr id="49" name="直線コネクタ 48"/>
        <xdr:cNvCxnSpPr/>
      </xdr:nvCxnSpPr>
      <xdr:spPr>
        <a:xfrm>
          <a:off x="698500" y="5384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123825</xdr:rowOff>
    </xdr:from>
    <xdr:ext cx="461645" cy="241935"/>
    <xdr:sp macro="" textlink="">
      <xdr:nvSpPr>
        <xdr:cNvPr id="50" name="テキスト ボックス 49"/>
        <xdr:cNvSpPr txBox="1"/>
      </xdr:nvSpPr>
      <xdr:spPr>
        <a:xfrm>
          <a:off x="278765" y="5248275"/>
          <a:ext cx="46164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59690</xdr:rowOff>
    </xdr:from>
    <xdr:to xmlns:xdr="http://schemas.openxmlformats.org/drawingml/2006/spreadsheetDrawing">
      <xdr:col>28</xdr:col>
      <xdr:colOff>114300</xdr:colOff>
      <xdr:row>30</xdr:row>
      <xdr:rowOff>59690</xdr:rowOff>
    </xdr:to>
    <xdr:cxnSp macro="">
      <xdr:nvCxnSpPr>
        <xdr:cNvPr id="51" name="直線コネクタ 50"/>
        <xdr:cNvCxnSpPr/>
      </xdr:nvCxnSpPr>
      <xdr:spPr>
        <a:xfrm>
          <a:off x="698500" y="50190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87630</xdr:rowOff>
    </xdr:from>
    <xdr:ext cx="530860" cy="239395"/>
    <xdr:sp macro="" textlink="">
      <xdr:nvSpPr>
        <xdr:cNvPr id="52" name="テキスト ボックス 51"/>
        <xdr:cNvSpPr txBox="1"/>
      </xdr:nvSpPr>
      <xdr:spPr>
        <a:xfrm>
          <a:off x="214630" y="4881880"/>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23495</xdr:rowOff>
    </xdr:from>
    <xdr:to xmlns:xdr="http://schemas.openxmlformats.org/drawingml/2006/spreadsheetDrawing">
      <xdr:col>28</xdr:col>
      <xdr:colOff>114300</xdr:colOff>
      <xdr:row>28</xdr:row>
      <xdr:rowOff>23495</xdr:rowOff>
    </xdr:to>
    <xdr:cxnSp macro="">
      <xdr:nvCxnSpPr>
        <xdr:cNvPr id="53" name="直線コネクタ 52"/>
        <xdr:cNvCxnSpPr/>
      </xdr:nvCxnSpPr>
      <xdr:spPr>
        <a:xfrm>
          <a:off x="698500" y="4652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50800</xdr:rowOff>
    </xdr:from>
    <xdr:ext cx="530860" cy="238760"/>
    <xdr:sp macro="" textlink="">
      <xdr:nvSpPr>
        <xdr:cNvPr id="54" name="テキスト ボックス 53"/>
        <xdr:cNvSpPr txBox="1"/>
      </xdr:nvSpPr>
      <xdr:spPr>
        <a:xfrm>
          <a:off x="214630" y="4514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23495</xdr:rowOff>
    </xdr:from>
    <xdr:to xmlns:xdr="http://schemas.openxmlformats.org/drawingml/2006/spreadsheetDrawing">
      <xdr:col>28</xdr:col>
      <xdr:colOff>114300</xdr:colOff>
      <xdr:row>41</xdr:row>
      <xdr:rowOff>76835</xdr:rowOff>
    </xdr:to>
    <xdr:sp macro="" textlink="">
      <xdr:nvSpPr>
        <xdr:cNvPr id="55" name="議会費グラフ枠"/>
        <xdr:cNvSpPr/>
      </xdr:nvSpPr>
      <xdr:spPr>
        <a:xfrm>
          <a:off x="698500" y="4652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150495</xdr:rowOff>
    </xdr:from>
    <xdr:to xmlns:xdr="http://schemas.openxmlformats.org/drawingml/2006/spreadsheetDrawing">
      <xdr:col>24</xdr:col>
      <xdr:colOff>62865</xdr:colOff>
      <xdr:row>38</xdr:row>
      <xdr:rowOff>5715</xdr:rowOff>
    </xdr:to>
    <xdr:cxnSp macro="">
      <xdr:nvCxnSpPr>
        <xdr:cNvPr id="56" name="直線コネクタ 55"/>
        <xdr:cNvCxnSpPr/>
      </xdr:nvCxnSpPr>
      <xdr:spPr>
        <a:xfrm flipV="1">
          <a:off x="4252595" y="5109845"/>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9525</xdr:rowOff>
    </xdr:from>
    <xdr:ext cx="469900" cy="238760"/>
    <xdr:sp macro="" textlink="">
      <xdr:nvSpPr>
        <xdr:cNvPr id="57" name="議会費最小値テキスト"/>
        <xdr:cNvSpPr txBox="1"/>
      </xdr:nvSpPr>
      <xdr:spPr>
        <a:xfrm>
          <a:off x="4305300" y="6289675"/>
          <a:ext cx="469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5715</xdr:rowOff>
    </xdr:from>
    <xdr:to xmlns:xdr="http://schemas.openxmlformats.org/drawingml/2006/spreadsheetDrawing">
      <xdr:col>24</xdr:col>
      <xdr:colOff>152400</xdr:colOff>
      <xdr:row>38</xdr:row>
      <xdr:rowOff>5715</xdr:rowOff>
    </xdr:to>
    <xdr:cxnSp macro="">
      <xdr:nvCxnSpPr>
        <xdr:cNvPr id="58" name="直線コネクタ 57"/>
        <xdr:cNvCxnSpPr/>
      </xdr:nvCxnSpPr>
      <xdr:spPr>
        <a:xfrm>
          <a:off x="4181475" y="6285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100965</xdr:rowOff>
    </xdr:from>
    <xdr:ext cx="469900" cy="240665"/>
    <xdr:sp macro="" textlink="">
      <xdr:nvSpPr>
        <xdr:cNvPr id="59" name="議会費最大値テキスト"/>
        <xdr:cNvSpPr txBox="1"/>
      </xdr:nvSpPr>
      <xdr:spPr>
        <a:xfrm>
          <a:off x="4305300" y="4895215"/>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150495</xdr:rowOff>
    </xdr:from>
    <xdr:to xmlns:xdr="http://schemas.openxmlformats.org/drawingml/2006/spreadsheetDrawing">
      <xdr:col>24</xdr:col>
      <xdr:colOff>152400</xdr:colOff>
      <xdr:row>30</xdr:row>
      <xdr:rowOff>150495</xdr:rowOff>
    </xdr:to>
    <xdr:cxnSp macro="">
      <xdr:nvCxnSpPr>
        <xdr:cNvPr id="60" name="直線コネクタ 59"/>
        <xdr:cNvCxnSpPr/>
      </xdr:nvCxnSpPr>
      <xdr:spPr>
        <a:xfrm>
          <a:off x="4181475" y="5109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107315</xdr:rowOff>
    </xdr:from>
    <xdr:to xmlns:xdr="http://schemas.openxmlformats.org/drawingml/2006/spreadsheetDrawing">
      <xdr:col>24</xdr:col>
      <xdr:colOff>63500</xdr:colOff>
      <xdr:row>36</xdr:row>
      <xdr:rowOff>139065</xdr:rowOff>
    </xdr:to>
    <xdr:cxnSp macro="">
      <xdr:nvCxnSpPr>
        <xdr:cNvPr id="61" name="直線コネクタ 60"/>
        <xdr:cNvCxnSpPr/>
      </xdr:nvCxnSpPr>
      <xdr:spPr>
        <a:xfrm flipV="1">
          <a:off x="3489325" y="6057265"/>
          <a:ext cx="7651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137795</xdr:rowOff>
    </xdr:from>
    <xdr:ext cx="469900" cy="238760"/>
    <xdr:sp macro="" textlink="">
      <xdr:nvSpPr>
        <xdr:cNvPr id="62" name="議会費平均値テキスト"/>
        <xdr:cNvSpPr txBox="1"/>
      </xdr:nvSpPr>
      <xdr:spPr>
        <a:xfrm>
          <a:off x="4305300" y="5757545"/>
          <a:ext cx="46990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116205</xdr:rowOff>
    </xdr:from>
    <xdr:to xmlns:xdr="http://schemas.openxmlformats.org/drawingml/2006/spreadsheetDrawing">
      <xdr:col>24</xdr:col>
      <xdr:colOff>114300</xdr:colOff>
      <xdr:row>36</xdr:row>
      <xdr:rowOff>50165</xdr:rowOff>
    </xdr:to>
    <xdr:sp macro="" textlink="">
      <xdr:nvSpPr>
        <xdr:cNvPr id="63" name="フローチャート: 判断 62"/>
        <xdr:cNvSpPr/>
      </xdr:nvSpPr>
      <xdr:spPr>
        <a:xfrm>
          <a:off x="4203700" y="59010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113030</xdr:rowOff>
    </xdr:from>
    <xdr:to xmlns:xdr="http://schemas.openxmlformats.org/drawingml/2006/spreadsheetDrawing">
      <xdr:col>19</xdr:col>
      <xdr:colOff>171450</xdr:colOff>
      <xdr:row>36</xdr:row>
      <xdr:rowOff>139065</xdr:rowOff>
    </xdr:to>
    <xdr:cxnSp macro="">
      <xdr:nvCxnSpPr>
        <xdr:cNvPr id="64" name="直線コネクタ 63"/>
        <xdr:cNvCxnSpPr/>
      </xdr:nvCxnSpPr>
      <xdr:spPr>
        <a:xfrm>
          <a:off x="2670175" y="6062980"/>
          <a:ext cx="8191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111125</xdr:rowOff>
    </xdr:from>
    <xdr:to xmlns:xdr="http://schemas.openxmlformats.org/drawingml/2006/spreadsheetDrawing">
      <xdr:col>20</xdr:col>
      <xdr:colOff>38100</xdr:colOff>
      <xdr:row>36</xdr:row>
      <xdr:rowOff>45720</xdr:rowOff>
    </xdr:to>
    <xdr:sp macro="" textlink="">
      <xdr:nvSpPr>
        <xdr:cNvPr id="65" name="フローチャート: 判断 64"/>
        <xdr:cNvSpPr/>
      </xdr:nvSpPr>
      <xdr:spPr>
        <a:xfrm>
          <a:off x="3444875" y="589597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60325</xdr:rowOff>
    </xdr:from>
    <xdr:ext cx="469265" cy="242570"/>
    <xdr:sp macro="" textlink="">
      <xdr:nvSpPr>
        <xdr:cNvPr id="66" name="テキスト ボックス 65"/>
        <xdr:cNvSpPr txBox="1"/>
      </xdr:nvSpPr>
      <xdr:spPr>
        <a:xfrm>
          <a:off x="3276600" y="5680075"/>
          <a:ext cx="4692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48895</xdr:rowOff>
    </xdr:from>
    <xdr:to xmlns:xdr="http://schemas.openxmlformats.org/drawingml/2006/spreadsheetDrawing">
      <xdr:col>15</xdr:col>
      <xdr:colOff>50800</xdr:colOff>
      <xdr:row>36</xdr:row>
      <xdr:rowOff>113030</xdr:rowOff>
    </xdr:to>
    <xdr:cxnSp macro="">
      <xdr:nvCxnSpPr>
        <xdr:cNvPr id="67" name="直線コネクタ 66"/>
        <xdr:cNvCxnSpPr/>
      </xdr:nvCxnSpPr>
      <xdr:spPr>
        <a:xfrm>
          <a:off x="1860550" y="5833745"/>
          <a:ext cx="809625"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92075</xdr:rowOff>
    </xdr:from>
    <xdr:to xmlns:xdr="http://schemas.openxmlformats.org/drawingml/2006/spreadsheetDrawing">
      <xdr:col>15</xdr:col>
      <xdr:colOff>101600</xdr:colOff>
      <xdr:row>36</xdr:row>
      <xdr:rowOff>27940</xdr:rowOff>
    </xdr:to>
    <xdr:sp macro="" textlink="">
      <xdr:nvSpPr>
        <xdr:cNvPr id="68" name="フローチャート: 判断 67"/>
        <xdr:cNvSpPr/>
      </xdr:nvSpPr>
      <xdr:spPr>
        <a:xfrm>
          <a:off x="2619375" y="58769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41275</xdr:rowOff>
    </xdr:from>
    <xdr:ext cx="469265" cy="242570"/>
    <xdr:sp macro="" textlink="">
      <xdr:nvSpPr>
        <xdr:cNvPr id="69" name="テキスト ボックス 68"/>
        <xdr:cNvSpPr txBox="1"/>
      </xdr:nvSpPr>
      <xdr:spPr>
        <a:xfrm>
          <a:off x="2451100" y="5661025"/>
          <a:ext cx="4692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48895</xdr:rowOff>
    </xdr:from>
    <xdr:to xmlns:xdr="http://schemas.openxmlformats.org/drawingml/2006/spreadsheetDrawing">
      <xdr:col>10</xdr:col>
      <xdr:colOff>114300</xdr:colOff>
      <xdr:row>36</xdr:row>
      <xdr:rowOff>151130</xdr:rowOff>
    </xdr:to>
    <xdr:cxnSp macro="">
      <xdr:nvCxnSpPr>
        <xdr:cNvPr id="70" name="直線コネクタ 69"/>
        <xdr:cNvCxnSpPr/>
      </xdr:nvCxnSpPr>
      <xdr:spPr>
        <a:xfrm flipV="1">
          <a:off x="1044575" y="5833745"/>
          <a:ext cx="815975"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107315</xdr:rowOff>
    </xdr:from>
    <xdr:to xmlns:xdr="http://schemas.openxmlformats.org/drawingml/2006/spreadsheetDrawing">
      <xdr:col>10</xdr:col>
      <xdr:colOff>165100</xdr:colOff>
      <xdr:row>36</xdr:row>
      <xdr:rowOff>41275</xdr:rowOff>
    </xdr:to>
    <xdr:sp macro="" textlink="">
      <xdr:nvSpPr>
        <xdr:cNvPr id="71" name="フローチャート: 判断 70"/>
        <xdr:cNvSpPr/>
      </xdr:nvSpPr>
      <xdr:spPr>
        <a:xfrm>
          <a:off x="1809750" y="5892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34290</xdr:rowOff>
    </xdr:from>
    <xdr:ext cx="469265" cy="239395"/>
    <xdr:sp macro="" textlink="">
      <xdr:nvSpPr>
        <xdr:cNvPr id="72" name="テキスト ボックス 71"/>
        <xdr:cNvSpPr txBox="1"/>
      </xdr:nvSpPr>
      <xdr:spPr>
        <a:xfrm>
          <a:off x="1641475" y="5984240"/>
          <a:ext cx="4692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130175</xdr:rowOff>
    </xdr:from>
    <xdr:to xmlns:xdr="http://schemas.openxmlformats.org/drawingml/2006/spreadsheetDrawing">
      <xdr:col>6</xdr:col>
      <xdr:colOff>38100</xdr:colOff>
      <xdr:row>36</xdr:row>
      <xdr:rowOff>65405</xdr:rowOff>
    </xdr:to>
    <xdr:sp macro="" textlink="">
      <xdr:nvSpPr>
        <xdr:cNvPr id="73" name="フローチャート: 判断 72"/>
        <xdr:cNvSpPr/>
      </xdr:nvSpPr>
      <xdr:spPr>
        <a:xfrm>
          <a:off x="1000125" y="5915025"/>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81280</xdr:rowOff>
    </xdr:from>
    <xdr:ext cx="469265" cy="238760"/>
    <xdr:sp macro="" textlink="">
      <xdr:nvSpPr>
        <xdr:cNvPr id="74" name="テキスト ボックス 73"/>
        <xdr:cNvSpPr txBox="1"/>
      </xdr:nvSpPr>
      <xdr:spPr>
        <a:xfrm>
          <a:off x="831850" y="5701030"/>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74295</xdr:rowOff>
    </xdr:from>
    <xdr:ext cx="762000" cy="243205"/>
    <xdr:sp macro="" textlink="">
      <xdr:nvSpPr>
        <xdr:cNvPr id="75" name="テキスト ボックス 74"/>
        <xdr:cNvSpPr txBox="1"/>
      </xdr:nvSpPr>
      <xdr:spPr>
        <a:xfrm>
          <a:off x="40798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74295</xdr:rowOff>
    </xdr:from>
    <xdr:ext cx="761365" cy="243205"/>
    <xdr:sp macro="" textlink="">
      <xdr:nvSpPr>
        <xdr:cNvPr id="76" name="テキスト ボックス 75"/>
        <xdr:cNvSpPr txBox="1"/>
      </xdr:nvSpPr>
      <xdr:spPr>
        <a:xfrm>
          <a:off x="331470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74295</xdr:rowOff>
    </xdr:from>
    <xdr:ext cx="756920" cy="243205"/>
    <xdr:sp macro="" textlink="">
      <xdr:nvSpPr>
        <xdr:cNvPr id="77" name="テキスト ボックス 76"/>
        <xdr:cNvSpPr txBox="1"/>
      </xdr:nvSpPr>
      <xdr:spPr>
        <a:xfrm>
          <a:off x="249555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74295</xdr:rowOff>
    </xdr:from>
    <xdr:ext cx="762000" cy="243205"/>
    <xdr:sp macro="" textlink="">
      <xdr:nvSpPr>
        <xdr:cNvPr id="78" name="テキスト ボックス 77"/>
        <xdr:cNvSpPr txBox="1"/>
      </xdr:nvSpPr>
      <xdr:spPr>
        <a:xfrm>
          <a:off x="168592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74295</xdr:rowOff>
    </xdr:from>
    <xdr:ext cx="761365" cy="243205"/>
    <xdr:sp macro="" textlink="">
      <xdr:nvSpPr>
        <xdr:cNvPr id="79" name="テキスト ボックス 78"/>
        <xdr:cNvSpPr txBox="1"/>
      </xdr:nvSpPr>
      <xdr:spPr>
        <a:xfrm>
          <a:off x="86995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59690</xdr:rowOff>
    </xdr:from>
    <xdr:to xmlns:xdr="http://schemas.openxmlformats.org/drawingml/2006/spreadsheetDrawing">
      <xdr:col>24</xdr:col>
      <xdr:colOff>114300</xdr:colOff>
      <xdr:row>36</xdr:row>
      <xdr:rowOff>156845</xdr:rowOff>
    </xdr:to>
    <xdr:sp macro="" textlink="">
      <xdr:nvSpPr>
        <xdr:cNvPr id="80" name="楕円 79"/>
        <xdr:cNvSpPr/>
      </xdr:nvSpPr>
      <xdr:spPr>
        <a:xfrm>
          <a:off x="4203700" y="60096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38735</xdr:rowOff>
    </xdr:from>
    <xdr:ext cx="469900" cy="242570"/>
    <xdr:sp macro="" textlink="">
      <xdr:nvSpPr>
        <xdr:cNvPr id="81" name="議会費該当値テキスト"/>
        <xdr:cNvSpPr txBox="1"/>
      </xdr:nvSpPr>
      <xdr:spPr>
        <a:xfrm>
          <a:off x="4305300" y="5988685"/>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92075</xdr:rowOff>
    </xdr:from>
    <xdr:to xmlns:xdr="http://schemas.openxmlformats.org/drawingml/2006/spreadsheetDrawing">
      <xdr:col>20</xdr:col>
      <xdr:colOff>38100</xdr:colOff>
      <xdr:row>37</xdr:row>
      <xdr:rowOff>25400</xdr:rowOff>
    </xdr:to>
    <xdr:sp macro="" textlink="">
      <xdr:nvSpPr>
        <xdr:cNvPr id="82" name="楕円 81"/>
        <xdr:cNvSpPr/>
      </xdr:nvSpPr>
      <xdr:spPr>
        <a:xfrm>
          <a:off x="3444875" y="60420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17145</xdr:rowOff>
    </xdr:from>
    <xdr:ext cx="469265" cy="238760"/>
    <xdr:sp macro="" textlink="">
      <xdr:nvSpPr>
        <xdr:cNvPr id="83" name="テキスト ボックス 82"/>
        <xdr:cNvSpPr txBox="1"/>
      </xdr:nvSpPr>
      <xdr:spPr>
        <a:xfrm>
          <a:off x="3276600" y="6132195"/>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66675</xdr:rowOff>
    </xdr:from>
    <xdr:to xmlns:xdr="http://schemas.openxmlformats.org/drawingml/2006/spreadsheetDrawing">
      <xdr:col>15</xdr:col>
      <xdr:colOff>101600</xdr:colOff>
      <xdr:row>37</xdr:row>
      <xdr:rowOff>635</xdr:rowOff>
    </xdr:to>
    <xdr:sp macro="" textlink="">
      <xdr:nvSpPr>
        <xdr:cNvPr id="84" name="楕円 83"/>
        <xdr:cNvSpPr/>
      </xdr:nvSpPr>
      <xdr:spPr>
        <a:xfrm>
          <a:off x="2619375" y="6016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154305</xdr:rowOff>
    </xdr:from>
    <xdr:ext cx="469265" cy="240030"/>
    <xdr:sp macro="" textlink="">
      <xdr:nvSpPr>
        <xdr:cNvPr id="85" name="テキスト ボックス 84"/>
        <xdr:cNvSpPr txBox="1"/>
      </xdr:nvSpPr>
      <xdr:spPr>
        <a:xfrm>
          <a:off x="2451100" y="6104255"/>
          <a:ext cx="469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1905</xdr:rowOff>
    </xdr:from>
    <xdr:to xmlns:xdr="http://schemas.openxmlformats.org/drawingml/2006/spreadsheetDrawing">
      <xdr:col>10</xdr:col>
      <xdr:colOff>165100</xdr:colOff>
      <xdr:row>35</xdr:row>
      <xdr:rowOff>97155</xdr:rowOff>
    </xdr:to>
    <xdr:sp macro="" textlink="">
      <xdr:nvSpPr>
        <xdr:cNvPr id="86" name="楕円 85"/>
        <xdr:cNvSpPr/>
      </xdr:nvSpPr>
      <xdr:spPr>
        <a:xfrm>
          <a:off x="1809750" y="5786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113030</xdr:rowOff>
    </xdr:from>
    <xdr:ext cx="469265" cy="243205"/>
    <xdr:sp macro="" textlink="">
      <xdr:nvSpPr>
        <xdr:cNvPr id="87" name="テキスト ボックス 86"/>
        <xdr:cNvSpPr txBox="1"/>
      </xdr:nvSpPr>
      <xdr:spPr>
        <a:xfrm>
          <a:off x="1641475" y="5567680"/>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102870</xdr:rowOff>
    </xdr:from>
    <xdr:to xmlns:xdr="http://schemas.openxmlformats.org/drawingml/2006/spreadsheetDrawing">
      <xdr:col>6</xdr:col>
      <xdr:colOff>38100</xdr:colOff>
      <xdr:row>37</xdr:row>
      <xdr:rowOff>38100</xdr:rowOff>
    </xdr:to>
    <xdr:sp macro="" textlink="">
      <xdr:nvSpPr>
        <xdr:cNvPr id="88" name="楕円 87"/>
        <xdr:cNvSpPr/>
      </xdr:nvSpPr>
      <xdr:spPr>
        <a:xfrm>
          <a:off x="1000125" y="6052820"/>
          <a:ext cx="8572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29210</xdr:rowOff>
    </xdr:from>
    <xdr:ext cx="469265" cy="238125"/>
    <xdr:sp macro="" textlink="">
      <xdr:nvSpPr>
        <xdr:cNvPr id="89" name="テキスト ボックス 88"/>
        <xdr:cNvSpPr txBox="1"/>
      </xdr:nvSpPr>
      <xdr:spPr>
        <a:xfrm>
          <a:off x="831850" y="6144260"/>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53340</xdr:rowOff>
    </xdr:from>
    <xdr:to xmlns:xdr="http://schemas.openxmlformats.org/drawingml/2006/spreadsheetDrawing">
      <xdr:col>28</xdr:col>
      <xdr:colOff>114300</xdr:colOff>
      <xdr:row>45</xdr:row>
      <xdr:rowOff>29845</xdr:rowOff>
    </xdr:to>
    <xdr:sp macro="" textlink="">
      <xdr:nvSpPr>
        <xdr:cNvPr id="90" name="正方形/長方形 89"/>
        <xdr:cNvSpPr/>
      </xdr:nvSpPr>
      <xdr:spPr>
        <a:xfrm>
          <a:off x="698500" y="7158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53340</xdr:rowOff>
    </xdr:from>
    <xdr:to xmlns:xdr="http://schemas.openxmlformats.org/drawingml/2006/spreadsheetDrawing">
      <xdr:col>12</xdr:col>
      <xdr:colOff>127000</xdr:colOff>
      <xdr:row>46</xdr:row>
      <xdr:rowOff>130810</xdr:rowOff>
    </xdr:to>
    <xdr:sp macro="" textlink="">
      <xdr:nvSpPr>
        <xdr:cNvPr id="91" name="正方形/長方形 90"/>
        <xdr:cNvSpPr/>
      </xdr:nvSpPr>
      <xdr:spPr>
        <a:xfrm>
          <a:off x="8255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83820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53340</xdr:rowOff>
    </xdr:from>
    <xdr:to xmlns:xdr="http://schemas.openxmlformats.org/drawingml/2006/spreadsheetDrawing">
      <xdr:col>18</xdr:col>
      <xdr:colOff>0</xdr:colOff>
      <xdr:row>46</xdr:row>
      <xdr:rowOff>130810</xdr:rowOff>
    </xdr:to>
    <xdr:sp macro="" textlink="">
      <xdr:nvSpPr>
        <xdr:cNvPr id="93" name="正方形/長方形 92"/>
        <xdr:cNvSpPr/>
      </xdr:nvSpPr>
      <xdr:spPr>
        <a:xfrm>
          <a:off x="17462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83820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53340</xdr:rowOff>
    </xdr:from>
    <xdr:to xmlns:xdr="http://schemas.openxmlformats.org/drawingml/2006/spreadsheetDrawing">
      <xdr:col>24</xdr:col>
      <xdr:colOff>0</xdr:colOff>
      <xdr:row>46</xdr:row>
      <xdr:rowOff>130810</xdr:rowOff>
    </xdr:to>
    <xdr:sp macro="" textlink="">
      <xdr:nvSpPr>
        <xdr:cNvPr id="95" name="正方形/長方形 94"/>
        <xdr:cNvSpPr/>
      </xdr:nvSpPr>
      <xdr:spPr>
        <a:xfrm>
          <a:off x="27940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46</xdr:row>
      <xdr:rowOff>83820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23495</xdr:rowOff>
    </xdr:from>
    <xdr:to xmlns:xdr="http://schemas.openxmlformats.org/drawingml/2006/spreadsheetDrawing">
      <xdr:col>28</xdr:col>
      <xdr:colOff>114300</xdr:colOff>
      <xdr:row>61</xdr:row>
      <xdr:rowOff>76835</xdr:rowOff>
    </xdr:to>
    <xdr:sp macro="" textlink="">
      <xdr:nvSpPr>
        <xdr:cNvPr id="97" name="正方形/長方形 96"/>
        <xdr:cNvSpPr/>
      </xdr:nvSpPr>
      <xdr:spPr>
        <a:xfrm>
          <a:off x="698500" y="7954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4805" cy="210820"/>
    <xdr:sp macro="" textlink="">
      <xdr:nvSpPr>
        <xdr:cNvPr id="98" name="テキスト ボックス 97"/>
        <xdr:cNvSpPr txBox="1"/>
      </xdr:nvSpPr>
      <xdr:spPr>
        <a:xfrm>
          <a:off x="676275" y="7771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76835</xdr:rowOff>
    </xdr:from>
    <xdr:to xmlns:xdr="http://schemas.openxmlformats.org/drawingml/2006/spreadsheetDrawing">
      <xdr:col>28</xdr:col>
      <xdr:colOff>114300</xdr:colOff>
      <xdr:row>61</xdr:row>
      <xdr:rowOff>76835</xdr:rowOff>
    </xdr:to>
    <xdr:cxnSp macro="">
      <xdr:nvCxnSpPr>
        <xdr:cNvPr id="99" name="直線コネクタ 98"/>
        <xdr:cNvCxnSpPr/>
      </xdr:nvCxnSpPr>
      <xdr:spPr>
        <a:xfrm>
          <a:off x="698500" y="10154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130810</xdr:rowOff>
    </xdr:from>
    <xdr:to xmlns:xdr="http://schemas.openxmlformats.org/drawingml/2006/spreadsheetDrawing">
      <xdr:col>28</xdr:col>
      <xdr:colOff>114300</xdr:colOff>
      <xdr:row>58</xdr:row>
      <xdr:rowOff>130810</xdr:rowOff>
    </xdr:to>
    <xdr:cxnSp macro="">
      <xdr:nvCxnSpPr>
        <xdr:cNvPr id="100" name="直線コネクタ 99"/>
        <xdr:cNvCxnSpPr/>
      </xdr:nvCxnSpPr>
      <xdr:spPr>
        <a:xfrm>
          <a:off x="698500" y="97129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158115</xdr:rowOff>
    </xdr:from>
    <xdr:ext cx="243840" cy="241300"/>
    <xdr:sp macro="" textlink="">
      <xdr:nvSpPr>
        <xdr:cNvPr id="101" name="テキスト ボックス 100"/>
        <xdr:cNvSpPr txBox="1"/>
      </xdr:nvSpPr>
      <xdr:spPr>
        <a:xfrm>
          <a:off x="481330" y="95751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23495</xdr:rowOff>
    </xdr:from>
    <xdr:to xmlns:xdr="http://schemas.openxmlformats.org/drawingml/2006/spreadsheetDrawing">
      <xdr:col>28</xdr:col>
      <xdr:colOff>114300</xdr:colOff>
      <xdr:row>56</xdr:row>
      <xdr:rowOff>23495</xdr:rowOff>
    </xdr:to>
    <xdr:cxnSp macro="">
      <xdr:nvCxnSpPr>
        <xdr:cNvPr id="102" name="直線コネクタ 101"/>
        <xdr:cNvCxnSpPr/>
      </xdr:nvCxnSpPr>
      <xdr:spPr>
        <a:xfrm>
          <a:off x="698500" y="92754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50800</xdr:rowOff>
    </xdr:from>
    <xdr:ext cx="595630" cy="238760"/>
    <xdr:sp macro="" textlink="">
      <xdr:nvSpPr>
        <xdr:cNvPr id="103" name="テキスト ボックス 102"/>
        <xdr:cNvSpPr txBox="1"/>
      </xdr:nvSpPr>
      <xdr:spPr>
        <a:xfrm>
          <a:off x="166370" y="91376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76835</xdr:rowOff>
    </xdr:from>
    <xdr:to xmlns:xdr="http://schemas.openxmlformats.org/drawingml/2006/spreadsheetDrawing">
      <xdr:col>28</xdr:col>
      <xdr:colOff>114300</xdr:colOff>
      <xdr:row>53</xdr:row>
      <xdr:rowOff>76835</xdr:rowOff>
    </xdr:to>
    <xdr:cxnSp macro="">
      <xdr:nvCxnSpPr>
        <xdr:cNvPr id="104" name="直線コネクタ 103"/>
        <xdr:cNvCxnSpPr/>
      </xdr:nvCxnSpPr>
      <xdr:spPr>
        <a:xfrm>
          <a:off x="698500" y="88334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104775</xdr:rowOff>
    </xdr:from>
    <xdr:ext cx="595630" cy="238760"/>
    <xdr:sp macro="" textlink="">
      <xdr:nvSpPr>
        <xdr:cNvPr id="105" name="テキスト ボックス 104"/>
        <xdr:cNvSpPr txBox="1"/>
      </xdr:nvSpPr>
      <xdr:spPr>
        <a:xfrm>
          <a:off x="166370" y="8696325"/>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130810</xdr:rowOff>
    </xdr:from>
    <xdr:to xmlns:xdr="http://schemas.openxmlformats.org/drawingml/2006/spreadsheetDrawing">
      <xdr:col>28</xdr:col>
      <xdr:colOff>114300</xdr:colOff>
      <xdr:row>50</xdr:row>
      <xdr:rowOff>130810</xdr:rowOff>
    </xdr:to>
    <xdr:cxnSp macro="">
      <xdr:nvCxnSpPr>
        <xdr:cNvPr id="106" name="直線コネクタ 105"/>
        <xdr:cNvCxnSpPr/>
      </xdr:nvCxnSpPr>
      <xdr:spPr>
        <a:xfrm>
          <a:off x="698500" y="83921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158115</xdr:rowOff>
    </xdr:from>
    <xdr:ext cx="595630" cy="241300"/>
    <xdr:sp macro="" textlink="">
      <xdr:nvSpPr>
        <xdr:cNvPr id="107" name="テキスト ボックス 106"/>
        <xdr:cNvSpPr txBox="1"/>
      </xdr:nvSpPr>
      <xdr:spPr>
        <a:xfrm>
          <a:off x="166370" y="82543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23495</xdr:rowOff>
    </xdr:from>
    <xdr:to xmlns:xdr="http://schemas.openxmlformats.org/drawingml/2006/spreadsheetDrawing">
      <xdr:col>28</xdr:col>
      <xdr:colOff>114300</xdr:colOff>
      <xdr:row>48</xdr:row>
      <xdr:rowOff>23495</xdr:rowOff>
    </xdr:to>
    <xdr:cxnSp macro="">
      <xdr:nvCxnSpPr>
        <xdr:cNvPr id="108" name="直線コネクタ 107"/>
        <xdr:cNvCxnSpPr/>
      </xdr:nvCxnSpPr>
      <xdr:spPr>
        <a:xfrm>
          <a:off x="698500" y="7954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50800</xdr:rowOff>
    </xdr:from>
    <xdr:ext cx="595630" cy="238760"/>
    <xdr:sp macro="" textlink="">
      <xdr:nvSpPr>
        <xdr:cNvPr id="109" name="テキスト ボックス 108"/>
        <xdr:cNvSpPr txBox="1"/>
      </xdr:nvSpPr>
      <xdr:spPr>
        <a:xfrm>
          <a:off x="166370" y="7816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23495</xdr:rowOff>
    </xdr:from>
    <xdr:to xmlns:xdr="http://schemas.openxmlformats.org/drawingml/2006/spreadsheetDrawing">
      <xdr:col>28</xdr:col>
      <xdr:colOff>114300</xdr:colOff>
      <xdr:row>61</xdr:row>
      <xdr:rowOff>76835</xdr:rowOff>
    </xdr:to>
    <xdr:sp macro="" textlink="">
      <xdr:nvSpPr>
        <xdr:cNvPr id="110" name="総務費グラフ枠"/>
        <xdr:cNvSpPr/>
      </xdr:nvSpPr>
      <xdr:spPr>
        <a:xfrm>
          <a:off x="698500" y="7954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10795</xdr:rowOff>
    </xdr:from>
    <xdr:to xmlns:xdr="http://schemas.openxmlformats.org/drawingml/2006/spreadsheetDrawing">
      <xdr:col>24</xdr:col>
      <xdr:colOff>62865</xdr:colOff>
      <xdr:row>57</xdr:row>
      <xdr:rowOff>70485</xdr:rowOff>
    </xdr:to>
    <xdr:cxnSp macro="">
      <xdr:nvCxnSpPr>
        <xdr:cNvPr id="111" name="直線コネクタ 110"/>
        <xdr:cNvCxnSpPr/>
      </xdr:nvCxnSpPr>
      <xdr:spPr>
        <a:xfrm flipV="1">
          <a:off x="4252595" y="8437245"/>
          <a:ext cx="1270" cy="1050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43205"/>
    <xdr:sp macro="" textlink="">
      <xdr:nvSpPr>
        <xdr:cNvPr id="112" name="総務費最小値テキスト"/>
        <xdr:cNvSpPr txBox="1"/>
      </xdr:nvSpPr>
      <xdr:spPr>
        <a:xfrm>
          <a:off x="4305300" y="949007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70485</xdr:rowOff>
    </xdr:from>
    <xdr:to xmlns:xdr="http://schemas.openxmlformats.org/drawingml/2006/spreadsheetDrawing">
      <xdr:col>24</xdr:col>
      <xdr:colOff>152400</xdr:colOff>
      <xdr:row>57</xdr:row>
      <xdr:rowOff>70485</xdr:rowOff>
    </xdr:to>
    <xdr:cxnSp macro="">
      <xdr:nvCxnSpPr>
        <xdr:cNvPr id="113" name="直線コネクタ 112"/>
        <xdr:cNvCxnSpPr/>
      </xdr:nvCxnSpPr>
      <xdr:spPr>
        <a:xfrm>
          <a:off x="4181475" y="9487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122555</xdr:rowOff>
    </xdr:from>
    <xdr:ext cx="598805" cy="239395"/>
    <xdr:sp macro="" textlink="">
      <xdr:nvSpPr>
        <xdr:cNvPr id="114" name="総務費最大値テキスト"/>
        <xdr:cNvSpPr txBox="1"/>
      </xdr:nvSpPr>
      <xdr:spPr>
        <a:xfrm>
          <a:off x="4305300" y="8218805"/>
          <a:ext cx="5988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10795</xdr:rowOff>
    </xdr:from>
    <xdr:to xmlns:xdr="http://schemas.openxmlformats.org/drawingml/2006/spreadsheetDrawing">
      <xdr:col>24</xdr:col>
      <xdr:colOff>152400</xdr:colOff>
      <xdr:row>51</xdr:row>
      <xdr:rowOff>10795</xdr:rowOff>
    </xdr:to>
    <xdr:cxnSp macro="">
      <xdr:nvCxnSpPr>
        <xdr:cNvPr id="115" name="直線コネクタ 114"/>
        <xdr:cNvCxnSpPr/>
      </xdr:nvCxnSpPr>
      <xdr:spPr>
        <a:xfrm>
          <a:off x="4181475" y="8437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54</xdr:row>
      <xdr:rowOff>34290</xdr:rowOff>
    </xdr:from>
    <xdr:to xmlns:xdr="http://schemas.openxmlformats.org/drawingml/2006/spreadsheetDrawing">
      <xdr:col>24</xdr:col>
      <xdr:colOff>63500</xdr:colOff>
      <xdr:row>56</xdr:row>
      <xdr:rowOff>100965</xdr:rowOff>
    </xdr:to>
    <xdr:cxnSp macro="">
      <xdr:nvCxnSpPr>
        <xdr:cNvPr id="116" name="直線コネクタ 115"/>
        <xdr:cNvCxnSpPr/>
      </xdr:nvCxnSpPr>
      <xdr:spPr>
        <a:xfrm>
          <a:off x="3489325" y="8956040"/>
          <a:ext cx="765175"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57150</xdr:rowOff>
    </xdr:from>
    <xdr:ext cx="598805" cy="243205"/>
    <xdr:sp macro="" textlink="">
      <xdr:nvSpPr>
        <xdr:cNvPr id="117" name="総務費平均値テキスト"/>
        <xdr:cNvSpPr txBox="1"/>
      </xdr:nvSpPr>
      <xdr:spPr>
        <a:xfrm>
          <a:off x="4305300" y="8978900"/>
          <a:ext cx="59880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35560</xdr:rowOff>
    </xdr:from>
    <xdr:to xmlns:xdr="http://schemas.openxmlformats.org/drawingml/2006/spreadsheetDrawing">
      <xdr:col>24</xdr:col>
      <xdr:colOff>114300</xdr:colOff>
      <xdr:row>55</xdr:row>
      <xdr:rowOff>130175</xdr:rowOff>
    </xdr:to>
    <xdr:sp macro="" textlink="">
      <xdr:nvSpPr>
        <xdr:cNvPr id="118" name="フローチャート: 判断 117"/>
        <xdr:cNvSpPr/>
      </xdr:nvSpPr>
      <xdr:spPr>
        <a:xfrm>
          <a:off x="4203700" y="91224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34290</xdr:rowOff>
    </xdr:from>
    <xdr:to xmlns:xdr="http://schemas.openxmlformats.org/drawingml/2006/spreadsheetDrawing">
      <xdr:col>19</xdr:col>
      <xdr:colOff>171450</xdr:colOff>
      <xdr:row>57</xdr:row>
      <xdr:rowOff>10795</xdr:rowOff>
    </xdr:to>
    <xdr:cxnSp macro="">
      <xdr:nvCxnSpPr>
        <xdr:cNvPr id="119" name="直線コネクタ 118"/>
        <xdr:cNvCxnSpPr/>
      </xdr:nvCxnSpPr>
      <xdr:spPr>
        <a:xfrm flipV="1">
          <a:off x="2670175" y="8956040"/>
          <a:ext cx="819150" cy="471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158115</xdr:rowOff>
    </xdr:from>
    <xdr:to xmlns:xdr="http://schemas.openxmlformats.org/drawingml/2006/spreadsheetDrawing">
      <xdr:col>20</xdr:col>
      <xdr:colOff>38100</xdr:colOff>
      <xdr:row>53</xdr:row>
      <xdr:rowOff>92710</xdr:rowOff>
    </xdr:to>
    <xdr:sp macro="" textlink="">
      <xdr:nvSpPr>
        <xdr:cNvPr id="120" name="フローチャート: 判断 119"/>
        <xdr:cNvSpPr/>
      </xdr:nvSpPr>
      <xdr:spPr>
        <a:xfrm>
          <a:off x="3444875" y="874966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107950</xdr:rowOff>
    </xdr:from>
    <xdr:ext cx="593725" cy="243205"/>
    <xdr:sp macro="" textlink="">
      <xdr:nvSpPr>
        <xdr:cNvPr id="121" name="テキスト ボックス 120"/>
        <xdr:cNvSpPr txBox="1"/>
      </xdr:nvSpPr>
      <xdr:spPr>
        <a:xfrm>
          <a:off x="3211830" y="8534400"/>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156845</xdr:rowOff>
    </xdr:from>
    <xdr:to xmlns:xdr="http://schemas.openxmlformats.org/drawingml/2006/spreadsheetDrawing">
      <xdr:col>15</xdr:col>
      <xdr:colOff>50800</xdr:colOff>
      <xdr:row>57</xdr:row>
      <xdr:rowOff>10795</xdr:rowOff>
    </xdr:to>
    <xdr:cxnSp macro="">
      <xdr:nvCxnSpPr>
        <xdr:cNvPr id="122" name="直線コネクタ 121"/>
        <xdr:cNvCxnSpPr/>
      </xdr:nvCxnSpPr>
      <xdr:spPr>
        <a:xfrm>
          <a:off x="1860550" y="9243695"/>
          <a:ext cx="809625"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92710</xdr:rowOff>
    </xdr:from>
    <xdr:to xmlns:xdr="http://schemas.openxmlformats.org/drawingml/2006/spreadsheetDrawing">
      <xdr:col>15</xdr:col>
      <xdr:colOff>101600</xdr:colOff>
      <xdr:row>56</xdr:row>
      <xdr:rowOff>27940</xdr:rowOff>
    </xdr:to>
    <xdr:sp macro="" textlink="">
      <xdr:nvSpPr>
        <xdr:cNvPr id="123" name="フローチャート: 判断 122"/>
        <xdr:cNvSpPr/>
      </xdr:nvSpPr>
      <xdr:spPr>
        <a:xfrm>
          <a:off x="2619375" y="9179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42545</xdr:rowOff>
    </xdr:from>
    <xdr:ext cx="593725" cy="243205"/>
    <xdr:sp macro="" textlink="">
      <xdr:nvSpPr>
        <xdr:cNvPr id="124" name="テキスト ボックス 123"/>
        <xdr:cNvSpPr txBox="1"/>
      </xdr:nvSpPr>
      <xdr:spPr>
        <a:xfrm>
          <a:off x="2402205" y="8964295"/>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55</xdr:row>
      <xdr:rowOff>156845</xdr:rowOff>
    </xdr:from>
    <xdr:to xmlns:xdr="http://schemas.openxmlformats.org/drawingml/2006/spreadsheetDrawing">
      <xdr:col>10</xdr:col>
      <xdr:colOff>114300</xdr:colOff>
      <xdr:row>56</xdr:row>
      <xdr:rowOff>64135</xdr:rowOff>
    </xdr:to>
    <xdr:cxnSp macro="">
      <xdr:nvCxnSpPr>
        <xdr:cNvPr id="125" name="直線コネクタ 124"/>
        <xdr:cNvCxnSpPr/>
      </xdr:nvCxnSpPr>
      <xdr:spPr>
        <a:xfrm flipV="1">
          <a:off x="1044575" y="9243695"/>
          <a:ext cx="8159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27940</xdr:rowOff>
    </xdr:from>
    <xdr:to xmlns:xdr="http://schemas.openxmlformats.org/drawingml/2006/spreadsheetDrawing">
      <xdr:col>10</xdr:col>
      <xdr:colOff>165100</xdr:colOff>
      <xdr:row>56</xdr:row>
      <xdr:rowOff>123190</xdr:rowOff>
    </xdr:to>
    <xdr:sp macro="" textlink="">
      <xdr:nvSpPr>
        <xdr:cNvPr id="126" name="フローチャート: 判断 125"/>
        <xdr:cNvSpPr/>
      </xdr:nvSpPr>
      <xdr:spPr>
        <a:xfrm>
          <a:off x="1809750" y="9279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113030</xdr:rowOff>
    </xdr:from>
    <xdr:ext cx="534035" cy="243205"/>
    <xdr:sp macro="" textlink="">
      <xdr:nvSpPr>
        <xdr:cNvPr id="127" name="テキスト ボックス 126"/>
        <xdr:cNvSpPr txBox="1"/>
      </xdr:nvSpPr>
      <xdr:spPr>
        <a:xfrm>
          <a:off x="1609090" y="9364980"/>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27940</xdr:rowOff>
    </xdr:from>
    <xdr:to xmlns:xdr="http://schemas.openxmlformats.org/drawingml/2006/spreadsheetDrawing">
      <xdr:col>6</xdr:col>
      <xdr:colOff>38100</xdr:colOff>
      <xdr:row>56</xdr:row>
      <xdr:rowOff>124460</xdr:rowOff>
    </xdr:to>
    <xdr:sp macro="" textlink="">
      <xdr:nvSpPr>
        <xdr:cNvPr id="128" name="フローチャート: 判断 127"/>
        <xdr:cNvSpPr/>
      </xdr:nvSpPr>
      <xdr:spPr>
        <a:xfrm>
          <a:off x="1000125" y="927989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114935</xdr:rowOff>
    </xdr:from>
    <xdr:ext cx="528955" cy="240030"/>
    <xdr:sp macro="" textlink="">
      <xdr:nvSpPr>
        <xdr:cNvPr id="129" name="テキスト ボックス 128"/>
        <xdr:cNvSpPr txBox="1"/>
      </xdr:nvSpPr>
      <xdr:spPr>
        <a:xfrm>
          <a:off x="799465" y="9366885"/>
          <a:ext cx="5289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74295</xdr:rowOff>
    </xdr:from>
    <xdr:ext cx="762000" cy="243205"/>
    <xdr:sp macro="" textlink="">
      <xdr:nvSpPr>
        <xdr:cNvPr id="130" name="テキスト ボックス 129"/>
        <xdr:cNvSpPr txBox="1"/>
      </xdr:nvSpPr>
      <xdr:spPr>
        <a:xfrm>
          <a:off x="40798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74295</xdr:rowOff>
    </xdr:from>
    <xdr:ext cx="761365" cy="243205"/>
    <xdr:sp macro="" textlink="">
      <xdr:nvSpPr>
        <xdr:cNvPr id="131" name="テキスト ボックス 130"/>
        <xdr:cNvSpPr txBox="1"/>
      </xdr:nvSpPr>
      <xdr:spPr>
        <a:xfrm>
          <a:off x="331470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74295</xdr:rowOff>
    </xdr:from>
    <xdr:ext cx="756920" cy="243205"/>
    <xdr:sp macro="" textlink="">
      <xdr:nvSpPr>
        <xdr:cNvPr id="132" name="テキスト ボックス 131"/>
        <xdr:cNvSpPr txBox="1"/>
      </xdr:nvSpPr>
      <xdr:spPr>
        <a:xfrm>
          <a:off x="249555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74295</xdr:rowOff>
    </xdr:from>
    <xdr:ext cx="762000" cy="243205"/>
    <xdr:sp macro="" textlink="">
      <xdr:nvSpPr>
        <xdr:cNvPr id="133" name="テキスト ボックス 132"/>
        <xdr:cNvSpPr txBox="1"/>
      </xdr:nvSpPr>
      <xdr:spPr>
        <a:xfrm>
          <a:off x="168592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74295</xdr:rowOff>
    </xdr:from>
    <xdr:ext cx="761365" cy="243205"/>
    <xdr:sp macro="" textlink="">
      <xdr:nvSpPr>
        <xdr:cNvPr id="134" name="テキスト ボックス 133"/>
        <xdr:cNvSpPr txBox="1"/>
      </xdr:nvSpPr>
      <xdr:spPr>
        <a:xfrm>
          <a:off x="86995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52070</xdr:rowOff>
    </xdr:from>
    <xdr:to xmlns:xdr="http://schemas.openxmlformats.org/drawingml/2006/spreadsheetDrawing">
      <xdr:col>24</xdr:col>
      <xdr:colOff>114300</xdr:colOff>
      <xdr:row>56</xdr:row>
      <xdr:rowOff>147320</xdr:rowOff>
    </xdr:to>
    <xdr:sp macro="" textlink="">
      <xdr:nvSpPr>
        <xdr:cNvPr id="135" name="楕円 134"/>
        <xdr:cNvSpPr/>
      </xdr:nvSpPr>
      <xdr:spPr>
        <a:xfrm>
          <a:off x="4203700" y="9304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32385</xdr:rowOff>
    </xdr:from>
    <xdr:ext cx="534670" cy="239395"/>
    <xdr:sp macro="" textlink="">
      <xdr:nvSpPr>
        <xdr:cNvPr id="136" name="総務費該当値テキスト"/>
        <xdr:cNvSpPr txBox="1"/>
      </xdr:nvSpPr>
      <xdr:spPr>
        <a:xfrm>
          <a:off x="4305300" y="9284335"/>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146685</xdr:rowOff>
    </xdr:from>
    <xdr:to xmlns:xdr="http://schemas.openxmlformats.org/drawingml/2006/spreadsheetDrawing">
      <xdr:col>20</xdr:col>
      <xdr:colOff>38100</xdr:colOff>
      <xdr:row>54</xdr:row>
      <xdr:rowOff>81280</xdr:rowOff>
    </xdr:to>
    <xdr:sp macro="" textlink="">
      <xdr:nvSpPr>
        <xdr:cNvPr id="137" name="楕円 136"/>
        <xdr:cNvSpPr/>
      </xdr:nvSpPr>
      <xdr:spPr>
        <a:xfrm>
          <a:off x="3444875" y="890333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72390</xdr:rowOff>
    </xdr:from>
    <xdr:ext cx="593725" cy="242570"/>
    <xdr:sp macro="" textlink="">
      <xdr:nvSpPr>
        <xdr:cNvPr id="138" name="テキスト ボックス 137"/>
        <xdr:cNvSpPr txBox="1"/>
      </xdr:nvSpPr>
      <xdr:spPr>
        <a:xfrm>
          <a:off x="3211830" y="8994140"/>
          <a:ext cx="5937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124460</xdr:rowOff>
    </xdr:from>
    <xdr:to xmlns:xdr="http://schemas.openxmlformats.org/drawingml/2006/spreadsheetDrawing">
      <xdr:col>15</xdr:col>
      <xdr:colOff>101600</xdr:colOff>
      <xdr:row>57</xdr:row>
      <xdr:rowOff>59055</xdr:rowOff>
    </xdr:to>
    <xdr:sp macro="" textlink="">
      <xdr:nvSpPr>
        <xdr:cNvPr id="139" name="楕円 138"/>
        <xdr:cNvSpPr/>
      </xdr:nvSpPr>
      <xdr:spPr>
        <a:xfrm>
          <a:off x="2619375" y="9376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50165</xdr:rowOff>
    </xdr:from>
    <xdr:ext cx="528955" cy="238760"/>
    <xdr:sp macro="" textlink="">
      <xdr:nvSpPr>
        <xdr:cNvPr id="140" name="テキスト ボックス 139"/>
        <xdr:cNvSpPr txBox="1"/>
      </xdr:nvSpPr>
      <xdr:spPr>
        <a:xfrm>
          <a:off x="2434590" y="9467215"/>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108585</xdr:rowOff>
    </xdr:from>
    <xdr:to xmlns:xdr="http://schemas.openxmlformats.org/drawingml/2006/spreadsheetDrawing">
      <xdr:col>10</xdr:col>
      <xdr:colOff>165100</xdr:colOff>
      <xdr:row>56</xdr:row>
      <xdr:rowOff>42545</xdr:rowOff>
    </xdr:to>
    <xdr:sp macro="" textlink="">
      <xdr:nvSpPr>
        <xdr:cNvPr id="141" name="楕円 140"/>
        <xdr:cNvSpPr/>
      </xdr:nvSpPr>
      <xdr:spPr>
        <a:xfrm>
          <a:off x="1809750" y="9195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59690</xdr:rowOff>
    </xdr:from>
    <xdr:ext cx="593725" cy="242570"/>
    <xdr:sp macro="" textlink="">
      <xdr:nvSpPr>
        <xdr:cNvPr id="142" name="テキスト ボックス 141"/>
        <xdr:cNvSpPr txBox="1"/>
      </xdr:nvSpPr>
      <xdr:spPr>
        <a:xfrm>
          <a:off x="1576705" y="8981440"/>
          <a:ext cx="5937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17145</xdr:rowOff>
    </xdr:from>
    <xdr:to xmlns:xdr="http://schemas.openxmlformats.org/drawingml/2006/spreadsheetDrawing">
      <xdr:col>6</xdr:col>
      <xdr:colOff>38100</xdr:colOff>
      <xdr:row>56</xdr:row>
      <xdr:rowOff>111760</xdr:rowOff>
    </xdr:to>
    <xdr:sp macro="" textlink="">
      <xdr:nvSpPr>
        <xdr:cNvPr id="143" name="楕円 142"/>
        <xdr:cNvSpPr/>
      </xdr:nvSpPr>
      <xdr:spPr>
        <a:xfrm>
          <a:off x="1000125" y="926909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127000</xdr:rowOff>
    </xdr:from>
    <xdr:ext cx="528955" cy="241935"/>
    <xdr:sp macro="" textlink="">
      <xdr:nvSpPr>
        <xdr:cNvPr id="144" name="テキスト ボックス 143"/>
        <xdr:cNvSpPr txBox="1"/>
      </xdr:nvSpPr>
      <xdr:spPr>
        <a:xfrm>
          <a:off x="799465" y="9048750"/>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53340</xdr:rowOff>
    </xdr:from>
    <xdr:to xmlns:xdr="http://schemas.openxmlformats.org/drawingml/2006/spreadsheetDrawing">
      <xdr:col>28</xdr:col>
      <xdr:colOff>114300</xdr:colOff>
      <xdr:row>65</xdr:row>
      <xdr:rowOff>29845</xdr:rowOff>
    </xdr:to>
    <xdr:sp macro="" textlink="">
      <xdr:nvSpPr>
        <xdr:cNvPr id="145" name="正方形/長方形 144"/>
        <xdr:cNvSpPr/>
      </xdr:nvSpPr>
      <xdr:spPr>
        <a:xfrm>
          <a:off x="698500" y="10460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53340</xdr:rowOff>
    </xdr:from>
    <xdr:to xmlns:xdr="http://schemas.openxmlformats.org/drawingml/2006/spreadsheetDrawing">
      <xdr:col>12</xdr:col>
      <xdr:colOff>127000</xdr:colOff>
      <xdr:row>66</xdr:row>
      <xdr:rowOff>130810</xdr:rowOff>
    </xdr:to>
    <xdr:sp macro="" textlink="">
      <xdr:nvSpPr>
        <xdr:cNvPr id="146" name="正方形/長方形 145"/>
        <xdr:cNvSpPr/>
      </xdr:nvSpPr>
      <xdr:spPr>
        <a:xfrm>
          <a:off x="8255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83820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53340</xdr:rowOff>
    </xdr:from>
    <xdr:to xmlns:xdr="http://schemas.openxmlformats.org/drawingml/2006/spreadsheetDrawing">
      <xdr:col>18</xdr:col>
      <xdr:colOff>0</xdr:colOff>
      <xdr:row>66</xdr:row>
      <xdr:rowOff>130810</xdr:rowOff>
    </xdr:to>
    <xdr:sp macro="" textlink="">
      <xdr:nvSpPr>
        <xdr:cNvPr id="148" name="正方形/長方形 147"/>
        <xdr:cNvSpPr/>
      </xdr:nvSpPr>
      <xdr:spPr>
        <a:xfrm>
          <a:off x="17462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83820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53340</xdr:rowOff>
    </xdr:from>
    <xdr:to xmlns:xdr="http://schemas.openxmlformats.org/drawingml/2006/spreadsheetDrawing">
      <xdr:col>24</xdr:col>
      <xdr:colOff>0</xdr:colOff>
      <xdr:row>66</xdr:row>
      <xdr:rowOff>130810</xdr:rowOff>
    </xdr:to>
    <xdr:sp macro="" textlink="">
      <xdr:nvSpPr>
        <xdr:cNvPr id="150" name="正方形/長方形 149"/>
        <xdr:cNvSpPr/>
      </xdr:nvSpPr>
      <xdr:spPr>
        <a:xfrm>
          <a:off x="27940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66</xdr:row>
      <xdr:rowOff>83820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23495</xdr:rowOff>
    </xdr:from>
    <xdr:to xmlns:xdr="http://schemas.openxmlformats.org/drawingml/2006/spreadsheetDrawing">
      <xdr:col>28</xdr:col>
      <xdr:colOff>114300</xdr:colOff>
      <xdr:row>81</xdr:row>
      <xdr:rowOff>76835</xdr:rowOff>
    </xdr:to>
    <xdr:sp macro="" textlink="">
      <xdr:nvSpPr>
        <xdr:cNvPr id="152" name="正方形/長方形 151"/>
        <xdr:cNvSpPr/>
      </xdr:nvSpPr>
      <xdr:spPr>
        <a:xfrm>
          <a:off x="698500" y="11256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4805" cy="210820"/>
    <xdr:sp macro="" textlink="">
      <xdr:nvSpPr>
        <xdr:cNvPr id="153" name="テキスト ボックス 152"/>
        <xdr:cNvSpPr txBox="1"/>
      </xdr:nvSpPr>
      <xdr:spPr>
        <a:xfrm>
          <a:off x="676275" y="11073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76835</xdr:rowOff>
    </xdr:from>
    <xdr:to xmlns:xdr="http://schemas.openxmlformats.org/drawingml/2006/spreadsheetDrawing">
      <xdr:col>28</xdr:col>
      <xdr:colOff>114300</xdr:colOff>
      <xdr:row>81</xdr:row>
      <xdr:rowOff>76835</xdr:rowOff>
    </xdr:to>
    <xdr:cxnSp macro="">
      <xdr:nvCxnSpPr>
        <xdr:cNvPr id="154" name="直線コネクタ 153"/>
        <xdr:cNvCxnSpPr/>
      </xdr:nvCxnSpPr>
      <xdr:spPr>
        <a:xfrm>
          <a:off x="698500" y="13456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104775</xdr:rowOff>
    </xdr:from>
    <xdr:ext cx="530860" cy="238760"/>
    <xdr:sp macro="" textlink="">
      <xdr:nvSpPr>
        <xdr:cNvPr id="155" name="テキスト ボックス 154"/>
        <xdr:cNvSpPr txBox="1"/>
      </xdr:nvSpPr>
      <xdr:spPr>
        <a:xfrm>
          <a:off x="214630" y="133191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92710</xdr:rowOff>
    </xdr:from>
    <xdr:to xmlns:xdr="http://schemas.openxmlformats.org/drawingml/2006/spreadsheetDrawing">
      <xdr:col>28</xdr:col>
      <xdr:colOff>114300</xdr:colOff>
      <xdr:row>79</xdr:row>
      <xdr:rowOff>92710</xdr:rowOff>
    </xdr:to>
    <xdr:cxnSp macro="">
      <xdr:nvCxnSpPr>
        <xdr:cNvPr id="156" name="直線コネクタ 155"/>
        <xdr:cNvCxnSpPr/>
      </xdr:nvCxnSpPr>
      <xdr:spPr>
        <a:xfrm>
          <a:off x="698500" y="131419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121285</xdr:rowOff>
    </xdr:from>
    <xdr:ext cx="595630" cy="239395"/>
    <xdr:sp macro="" textlink="">
      <xdr:nvSpPr>
        <xdr:cNvPr id="157" name="テキスト ボックス 156"/>
        <xdr:cNvSpPr txBox="1"/>
      </xdr:nvSpPr>
      <xdr:spPr>
        <a:xfrm>
          <a:off x="166370" y="13005435"/>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107315</xdr:rowOff>
    </xdr:from>
    <xdr:to xmlns:xdr="http://schemas.openxmlformats.org/drawingml/2006/spreadsheetDrawing">
      <xdr:col>28</xdr:col>
      <xdr:colOff>114300</xdr:colOff>
      <xdr:row>77</xdr:row>
      <xdr:rowOff>107315</xdr:rowOff>
    </xdr:to>
    <xdr:cxnSp macro="">
      <xdr:nvCxnSpPr>
        <xdr:cNvPr id="158" name="直線コネクタ 157"/>
        <xdr:cNvCxnSpPr/>
      </xdr:nvCxnSpPr>
      <xdr:spPr>
        <a:xfrm>
          <a:off x="698500" y="12826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135255</xdr:rowOff>
    </xdr:from>
    <xdr:ext cx="595630" cy="238125"/>
    <xdr:sp macro="" textlink="">
      <xdr:nvSpPr>
        <xdr:cNvPr id="159" name="テキスト ボックス 158"/>
        <xdr:cNvSpPr txBox="1"/>
      </xdr:nvSpPr>
      <xdr:spPr>
        <a:xfrm>
          <a:off x="166370" y="1268920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124460</xdr:rowOff>
    </xdr:from>
    <xdr:to xmlns:xdr="http://schemas.openxmlformats.org/drawingml/2006/spreadsheetDrawing">
      <xdr:col>28</xdr:col>
      <xdr:colOff>114300</xdr:colOff>
      <xdr:row>75</xdr:row>
      <xdr:rowOff>124460</xdr:rowOff>
    </xdr:to>
    <xdr:cxnSp macro="">
      <xdr:nvCxnSpPr>
        <xdr:cNvPr id="160" name="直線コネクタ 159"/>
        <xdr:cNvCxnSpPr/>
      </xdr:nvCxnSpPr>
      <xdr:spPr>
        <a:xfrm>
          <a:off x="698500" y="12513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151130</xdr:rowOff>
    </xdr:from>
    <xdr:ext cx="595630" cy="240030"/>
    <xdr:sp macro="" textlink="">
      <xdr:nvSpPr>
        <xdr:cNvPr id="161" name="テキスト ボックス 160"/>
        <xdr:cNvSpPr txBox="1"/>
      </xdr:nvSpPr>
      <xdr:spPr>
        <a:xfrm>
          <a:off x="166370" y="1237488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139065</xdr:rowOff>
    </xdr:from>
    <xdr:to xmlns:xdr="http://schemas.openxmlformats.org/drawingml/2006/spreadsheetDrawing">
      <xdr:col>28</xdr:col>
      <xdr:colOff>114300</xdr:colOff>
      <xdr:row>73</xdr:row>
      <xdr:rowOff>139065</xdr:rowOff>
    </xdr:to>
    <xdr:cxnSp macro="">
      <xdr:nvCxnSpPr>
        <xdr:cNvPr id="162" name="直線コネクタ 161"/>
        <xdr:cNvCxnSpPr/>
      </xdr:nvCxnSpPr>
      <xdr:spPr>
        <a:xfrm>
          <a:off x="698500" y="12197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42570"/>
    <xdr:sp macro="" textlink="">
      <xdr:nvSpPr>
        <xdr:cNvPr id="163" name="テキスト ボックス 162"/>
        <xdr:cNvSpPr txBox="1"/>
      </xdr:nvSpPr>
      <xdr:spPr>
        <a:xfrm>
          <a:off x="166370" y="12064365"/>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155575</xdr:rowOff>
    </xdr:from>
    <xdr:to xmlns:xdr="http://schemas.openxmlformats.org/drawingml/2006/spreadsheetDrawing">
      <xdr:col>28</xdr:col>
      <xdr:colOff>114300</xdr:colOff>
      <xdr:row>71</xdr:row>
      <xdr:rowOff>155575</xdr:rowOff>
    </xdr:to>
    <xdr:cxnSp macro="">
      <xdr:nvCxnSpPr>
        <xdr:cNvPr id="164" name="直線コネクタ 163"/>
        <xdr:cNvCxnSpPr/>
      </xdr:nvCxnSpPr>
      <xdr:spPr>
        <a:xfrm>
          <a:off x="698500" y="11884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20320</xdr:rowOff>
    </xdr:from>
    <xdr:ext cx="595630" cy="241935"/>
    <xdr:sp macro="" textlink="">
      <xdr:nvSpPr>
        <xdr:cNvPr id="165" name="テキスト ボックス 164"/>
        <xdr:cNvSpPr txBox="1"/>
      </xdr:nvSpPr>
      <xdr:spPr>
        <a:xfrm>
          <a:off x="166370" y="117487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6985</xdr:rowOff>
    </xdr:from>
    <xdr:to xmlns:xdr="http://schemas.openxmlformats.org/drawingml/2006/spreadsheetDrawing">
      <xdr:col>28</xdr:col>
      <xdr:colOff>114300</xdr:colOff>
      <xdr:row>70</xdr:row>
      <xdr:rowOff>6985</xdr:rowOff>
    </xdr:to>
    <xdr:cxnSp macro="">
      <xdr:nvCxnSpPr>
        <xdr:cNvPr id="166" name="直線コネクタ 165"/>
        <xdr:cNvCxnSpPr/>
      </xdr:nvCxnSpPr>
      <xdr:spPr>
        <a:xfrm>
          <a:off x="698500" y="11570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36195</xdr:rowOff>
    </xdr:from>
    <xdr:ext cx="595630" cy="243205"/>
    <xdr:sp macro="" textlink="">
      <xdr:nvSpPr>
        <xdr:cNvPr id="167" name="テキスト ボックス 166"/>
        <xdr:cNvSpPr txBox="1"/>
      </xdr:nvSpPr>
      <xdr:spPr>
        <a:xfrm>
          <a:off x="166370" y="1143444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23495</xdr:rowOff>
    </xdr:from>
    <xdr:to xmlns:xdr="http://schemas.openxmlformats.org/drawingml/2006/spreadsheetDrawing">
      <xdr:col>28</xdr:col>
      <xdr:colOff>114300</xdr:colOff>
      <xdr:row>68</xdr:row>
      <xdr:rowOff>23495</xdr:rowOff>
    </xdr:to>
    <xdr:cxnSp macro="">
      <xdr:nvCxnSpPr>
        <xdr:cNvPr id="168" name="直線コネクタ 167"/>
        <xdr:cNvCxnSpPr/>
      </xdr:nvCxnSpPr>
      <xdr:spPr>
        <a:xfrm>
          <a:off x="698500" y="11256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50800</xdr:rowOff>
    </xdr:from>
    <xdr:ext cx="595630" cy="238760"/>
    <xdr:sp macro="" textlink="">
      <xdr:nvSpPr>
        <xdr:cNvPr id="169" name="テキスト ボックス 168"/>
        <xdr:cNvSpPr txBox="1"/>
      </xdr:nvSpPr>
      <xdr:spPr>
        <a:xfrm>
          <a:off x="166370" y="11118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23495</xdr:rowOff>
    </xdr:from>
    <xdr:to xmlns:xdr="http://schemas.openxmlformats.org/drawingml/2006/spreadsheetDrawing">
      <xdr:col>28</xdr:col>
      <xdr:colOff>114300</xdr:colOff>
      <xdr:row>81</xdr:row>
      <xdr:rowOff>76835</xdr:rowOff>
    </xdr:to>
    <xdr:sp macro="" textlink="">
      <xdr:nvSpPr>
        <xdr:cNvPr id="170" name="民生費グラフ枠"/>
        <xdr:cNvSpPr/>
      </xdr:nvSpPr>
      <xdr:spPr>
        <a:xfrm>
          <a:off x="698500" y="11256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97790</xdr:rowOff>
    </xdr:from>
    <xdr:to xmlns:xdr="http://schemas.openxmlformats.org/drawingml/2006/spreadsheetDrawing">
      <xdr:col>24</xdr:col>
      <xdr:colOff>62865</xdr:colOff>
      <xdr:row>77</xdr:row>
      <xdr:rowOff>156845</xdr:rowOff>
    </xdr:to>
    <xdr:cxnSp macro="">
      <xdr:nvCxnSpPr>
        <xdr:cNvPr id="171" name="直線コネクタ 170"/>
        <xdr:cNvCxnSpPr/>
      </xdr:nvCxnSpPr>
      <xdr:spPr>
        <a:xfrm flipV="1">
          <a:off x="4252595" y="1149604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158115</xdr:rowOff>
    </xdr:from>
    <xdr:ext cx="598805" cy="241300"/>
    <xdr:sp macro="" textlink="">
      <xdr:nvSpPr>
        <xdr:cNvPr id="172" name="民生費最小値テキスト"/>
        <xdr:cNvSpPr txBox="1"/>
      </xdr:nvSpPr>
      <xdr:spPr>
        <a:xfrm>
          <a:off x="4305300" y="12877165"/>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156845</xdr:rowOff>
    </xdr:from>
    <xdr:to xmlns:xdr="http://schemas.openxmlformats.org/drawingml/2006/spreadsheetDrawing">
      <xdr:col>24</xdr:col>
      <xdr:colOff>152400</xdr:colOff>
      <xdr:row>77</xdr:row>
      <xdr:rowOff>156845</xdr:rowOff>
    </xdr:to>
    <xdr:cxnSp macro="">
      <xdr:nvCxnSpPr>
        <xdr:cNvPr id="173" name="直線コネクタ 172"/>
        <xdr:cNvCxnSpPr/>
      </xdr:nvCxnSpPr>
      <xdr:spPr>
        <a:xfrm>
          <a:off x="4181475" y="12875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48260</xdr:rowOff>
    </xdr:from>
    <xdr:ext cx="598805" cy="241300"/>
    <xdr:sp macro="" textlink="">
      <xdr:nvSpPr>
        <xdr:cNvPr id="174" name="民生費最大値テキスト"/>
        <xdr:cNvSpPr txBox="1"/>
      </xdr:nvSpPr>
      <xdr:spPr>
        <a:xfrm>
          <a:off x="4305300" y="1128141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277,002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97790</xdr:rowOff>
    </xdr:from>
    <xdr:to xmlns:xdr="http://schemas.openxmlformats.org/drawingml/2006/spreadsheetDrawing">
      <xdr:col>24</xdr:col>
      <xdr:colOff>152400</xdr:colOff>
      <xdr:row>69</xdr:row>
      <xdr:rowOff>97790</xdr:rowOff>
    </xdr:to>
    <xdr:cxnSp macro="">
      <xdr:nvCxnSpPr>
        <xdr:cNvPr id="175" name="直線コネクタ 174"/>
        <xdr:cNvCxnSpPr/>
      </xdr:nvCxnSpPr>
      <xdr:spPr>
        <a:xfrm>
          <a:off x="4181475" y="1149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17145</xdr:rowOff>
    </xdr:from>
    <xdr:to xmlns:xdr="http://schemas.openxmlformats.org/drawingml/2006/spreadsheetDrawing">
      <xdr:col>24</xdr:col>
      <xdr:colOff>63500</xdr:colOff>
      <xdr:row>78</xdr:row>
      <xdr:rowOff>33020</xdr:rowOff>
    </xdr:to>
    <xdr:cxnSp macro="">
      <xdr:nvCxnSpPr>
        <xdr:cNvPr id="176" name="直線コネクタ 175"/>
        <xdr:cNvCxnSpPr/>
      </xdr:nvCxnSpPr>
      <xdr:spPr>
        <a:xfrm flipV="1">
          <a:off x="3489325" y="12736195"/>
          <a:ext cx="765175"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93345</xdr:rowOff>
    </xdr:from>
    <xdr:ext cx="598805" cy="242570"/>
    <xdr:sp macro="" textlink="">
      <xdr:nvSpPr>
        <xdr:cNvPr id="177" name="民生費平均値テキスト"/>
        <xdr:cNvSpPr txBox="1"/>
      </xdr:nvSpPr>
      <xdr:spPr>
        <a:xfrm>
          <a:off x="4305300" y="12151995"/>
          <a:ext cx="59880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71755</xdr:rowOff>
    </xdr:from>
    <xdr:to xmlns:xdr="http://schemas.openxmlformats.org/drawingml/2006/spreadsheetDrawing">
      <xdr:col>24</xdr:col>
      <xdr:colOff>114300</xdr:colOff>
      <xdr:row>75</xdr:row>
      <xdr:rowOff>5715</xdr:rowOff>
    </xdr:to>
    <xdr:sp macro="" textlink="">
      <xdr:nvSpPr>
        <xdr:cNvPr id="178" name="フローチャート: 判断 177"/>
        <xdr:cNvSpPr/>
      </xdr:nvSpPr>
      <xdr:spPr>
        <a:xfrm>
          <a:off x="4203700" y="12295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33020</xdr:rowOff>
    </xdr:from>
    <xdr:to xmlns:xdr="http://schemas.openxmlformats.org/drawingml/2006/spreadsheetDrawing">
      <xdr:col>19</xdr:col>
      <xdr:colOff>171450</xdr:colOff>
      <xdr:row>78</xdr:row>
      <xdr:rowOff>130810</xdr:rowOff>
    </xdr:to>
    <xdr:cxnSp macro="">
      <xdr:nvCxnSpPr>
        <xdr:cNvPr id="179" name="直線コネクタ 178"/>
        <xdr:cNvCxnSpPr/>
      </xdr:nvCxnSpPr>
      <xdr:spPr>
        <a:xfrm flipV="1">
          <a:off x="2670175" y="12917170"/>
          <a:ext cx="8191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72390</xdr:rowOff>
    </xdr:from>
    <xdr:to xmlns:xdr="http://schemas.openxmlformats.org/drawingml/2006/spreadsheetDrawing">
      <xdr:col>20</xdr:col>
      <xdr:colOff>38100</xdr:colOff>
      <xdr:row>76</xdr:row>
      <xdr:rowOff>6350</xdr:rowOff>
    </xdr:to>
    <xdr:sp macro="" textlink="">
      <xdr:nvSpPr>
        <xdr:cNvPr id="180" name="フローチャート: 判断 179"/>
        <xdr:cNvSpPr/>
      </xdr:nvSpPr>
      <xdr:spPr>
        <a:xfrm>
          <a:off x="3444875" y="1246124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22860</xdr:rowOff>
    </xdr:from>
    <xdr:ext cx="593725" cy="243205"/>
    <xdr:sp macro="" textlink="">
      <xdr:nvSpPr>
        <xdr:cNvPr id="181" name="テキスト ボックス 180"/>
        <xdr:cNvSpPr txBox="1"/>
      </xdr:nvSpPr>
      <xdr:spPr>
        <a:xfrm>
          <a:off x="3211830" y="12246610"/>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102235</xdr:rowOff>
    </xdr:from>
    <xdr:to xmlns:xdr="http://schemas.openxmlformats.org/drawingml/2006/spreadsheetDrawing">
      <xdr:col>15</xdr:col>
      <xdr:colOff>50800</xdr:colOff>
      <xdr:row>78</xdr:row>
      <xdr:rowOff>130810</xdr:rowOff>
    </xdr:to>
    <xdr:cxnSp macro="">
      <xdr:nvCxnSpPr>
        <xdr:cNvPr id="182" name="直線コネクタ 181"/>
        <xdr:cNvCxnSpPr/>
      </xdr:nvCxnSpPr>
      <xdr:spPr>
        <a:xfrm>
          <a:off x="1860550" y="1298638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141605</xdr:rowOff>
    </xdr:from>
    <xdr:to xmlns:xdr="http://schemas.openxmlformats.org/drawingml/2006/spreadsheetDrawing">
      <xdr:col>15</xdr:col>
      <xdr:colOff>101600</xdr:colOff>
      <xdr:row>76</xdr:row>
      <xdr:rowOff>74930</xdr:rowOff>
    </xdr:to>
    <xdr:sp macro="" textlink="">
      <xdr:nvSpPr>
        <xdr:cNvPr id="183" name="フローチャート: 判断 182"/>
        <xdr:cNvSpPr/>
      </xdr:nvSpPr>
      <xdr:spPr>
        <a:xfrm>
          <a:off x="2619375" y="125304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92075</xdr:rowOff>
    </xdr:from>
    <xdr:ext cx="593725" cy="242570"/>
    <xdr:sp macro="" textlink="">
      <xdr:nvSpPr>
        <xdr:cNvPr id="184" name="テキスト ボックス 183"/>
        <xdr:cNvSpPr txBox="1"/>
      </xdr:nvSpPr>
      <xdr:spPr>
        <a:xfrm>
          <a:off x="2402205" y="12315825"/>
          <a:ext cx="5937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38735</xdr:rowOff>
    </xdr:from>
    <xdr:to xmlns:xdr="http://schemas.openxmlformats.org/drawingml/2006/spreadsheetDrawing">
      <xdr:col>10</xdr:col>
      <xdr:colOff>114300</xdr:colOff>
      <xdr:row>78</xdr:row>
      <xdr:rowOff>102235</xdr:rowOff>
    </xdr:to>
    <xdr:cxnSp macro="">
      <xdr:nvCxnSpPr>
        <xdr:cNvPr id="185" name="直線コネクタ 184"/>
        <xdr:cNvCxnSpPr/>
      </xdr:nvCxnSpPr>
      <xdr:spPr>
        <a:xfrm>
          <a:off x="1044575" y="12922885"/>
          <a:ext cx="8159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88265</xdr:rowOff>
    </xdr:from>
    <xdr:to xmlns:xdr="http://schemas.openxmlformats.org/drawingml/2006/spreadsheetDrawing">
      <xdr:col>10</xdr:col>
      <xdr:colOff>165100</xdr:colOff>
      <xdr:row>77</xdr:row>
      <xdr:rowOff>21590</xdr:rowOff>
    </xdr:to>
    <xdr:sp macro="" textlink="">
      <xdr:nvSpPr>
        <xdr:cNvPr id="186" name="フローチャート: 判断 185"/>
        <xdr:cNvSpPr/>
      </xdr:nvSpPr>
      <xdr:spPr>
        <a:xfrm>
          <a:off x="1809750" y="126422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38100</xdr:rowOff>
    </xdr:from>
    <xdr:ext cx="593725" cy="243205"/>
    <xdr:sp macro="" textlink="">
      <xdr:nvSpPr>
        <xdr:cNvPr id="187" name="テキスト ボックス 186"/>
        <xdr:cNvSpPr txBox="1"/>
      </xdr:nvSpPr>
      <xdr:spPr>
        <a:xfrm>
          <a:off x="1576705" y="12426950"/>
          <a:ext cx="5937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113030</xdr:rowOff>
    </xdr:from>
    <xdr:to xmlns:xdr="http://schemas.openxmlformats.org/drawingml/2006/spreadsheetDrawing">
      <xdr:col>6</xdr:col>
      <xdr:colOff>38100</xdr:colOff>
      <xdr:row>77</xdr:row>
      <xdr:rowOff>48260</xdr:rowOff>
    </xdr:to>
    <xdr:sp macro="" textlink="">
      <xdr:nvSpPr>
        <xdr:cNvPr id="188" name="フローチャート: 判断 187"/>
        <xdr:cNvSpPr/>
      </xdr:nvSpPr>
      <xdr:spPr>
        <a:xfrm>
          <a:off x="1000125" y="1266698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63500</xdr:rowOff>
    </xdr:from>
    <xdr:ext cx="593725" cy="238760"/>
    <xdr:sp macro="" textlink="">
      <xdr:nvSpPr>
        <xdr:cNvPr id="189" name="テキスト ボックス 188"/>
        <xdr:cNvSpPr txBox="1"/>
      </xdr:nvSpPr>
      <xdr:spPr>
        <a:xfrm>
          <a:off x="767080" y="12452350"/>
          <a:ext cx="5937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74295</xdr:rowOff>
    </xdr:from>
    <xdr:ext cx="762000" cy="243205"/>
    <xdr:sp macro="" textlink="">
      <xdr:nvSpPr>
        <xdr:cNvPr id="190" name="テキスト ボックス 189"/>
        <xdr:cNvSpPr txBox="1"/>
      </xdr:nvSpPr>
      <xdr:spPr>
        <a:xfrm>
          <a:off x="40798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74295</xdr:rowOff>
    </xdr:from>
    <xdr:ext cx="761365" cy="243205"/>
    <xdr:sp macro="" textlink="">
      <xdr:nvSpPr>
        <xdr:cNvPr id="191" name="テキスト ボックス 190"/>
        <xdr:cNvSpPr txBox="1"/>
      </xdr:nvSpPr>
      <xdr:spPr>
        <a:xfrm>
          <a:off x="331470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74295</xdr:rowOff>
    </xdr:from>
    <xdr:ext cx="756920" cy="243205"/>
    <xdr:sp macro="" textlink="">
      <xdr:nvSpPr>
        <xdr:cNvPr id="192" name="テキスト ボックス 191"/>
        <xdr:cNvSpPr txBox="1"/>
      </xdr:nvSpPr>
      <xdr:spPr>
        <a:xfrm>
          <a:off x="249555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74295</xdr:rowOff>
    </xdr:from>
    <xdr:ext cx="762000" cy="243205"/>
    <xdr:sp macro="" textlink="">
      <xdr:nvSpPr>
        <xdr:cNvPr id="193" name="テキスト ボックス 192"/>
        <xdr:cNvSpPr txBox="1"/>
      </xdr:nvSpPr>
      <xdr:spPr>
        <a:xfrm>
          <a:off x="168592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74295</xdr:rowOff>
    </xdr:from>
    <xdr:ext cx="761365" cy="243205"/>
    <xdr:sp macro="" textlink="">
      <xdr:nvSpPr>
        <xdr:cNvPr id="194" name="テキスト ボックス 193"/>
        <xdr:cNvSpPr txBox="1"/>
      </xdr:nvSpPr>
      <xdr:spPr>
        <a:xfrm>
          <a:off x="86995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129540</xdr:rowOff>
    </xdr:from>
    <xdr:to xmlns:xdr="http://schemas.openxmlformats.org/drawingml/2006/spreadsheetDrawing">
      <xdr:col>24</xdr:col>
      <xdr:colOff>114300</xdr:colOff>
      <xdr:row>77</xdr:row>
      <xdr:rowOff>64770</xdr:rowOff>
    </xdr:to>
    <xdr:sp macro="" textlink="">
      <xdr:nvSpPr>
        <xdr:cNvPr id="195" name="楕円 194"/>
        <xdr:cNvSpPr/>
      </xdr:nvSpPr>
      <xdr:spPr>
        <a:xfrm>
          <a:off x="4203700" y="126834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109220</xdr:rowOff>
    </xdr:from>
    <xdr:ext cx="598805" cy="243205"/>
    <xdr:sp macro="" textlink="">
      <xdr:nvSpPr>
        <xdr:cNvPr id="196" name="民生費該当値テキスト"/>
        <xdr:cNvSpPr txBox="1"/>
      </xdr:nvSpPr>
      <xdr:spPr>
        <a:xfrm>
          <a:off x="4305300" y="12663170"/>
          <a:ext cx="59880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145415</xdr:rowOff>
    </xdr:from>
    <xdr:to xmlns:xdr="http://schemas.openxmlformats.org/drawingml/2006/spreadsheetDrawing">
      <xdr:col>20</xdr:col>
      <xdr:colOff>38100</xdr:colOff>
      <xdr:row>78</xdr:row>
      <xdr:rowOff>81280</xdr:rowOff>
    </xdr:to>
    <xdr:sp macro="" textlink="">
      <xdr:nvSpPr>
        <xdr:cNvPr id="197" name="楕円 196"/>
        <xdr:cNvSpPr/>
      </xdr:nvSpPr>
      <xdr:spPr>
        <a:xfrm>
          <a:off x="3444875" y="1286446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71755</xdr:rowOff>
    </xdr:from>
    <xdr:ext cx="593725" cy="242570"/>
    <xdr:sp macro="" textlink="">
      <xdr:nvSpPr>
        <xdr:cNvPr id="198" name="テキスト ボックス 197"/>
        <xdr:cNvSpPr txBox="1"/>
      </xdr:nvSpPr>
      <xdr:spPr>
        <a:xfrm>
          <a:off x="3211830" y="12955905"/>
          <a:ext cx="5937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83820</xdr:rowOff>
    </xdr:from>
    <xdr:to xmlns:xdr="http://schemas.openxmlformats.org/drawingml/2006/spreadsheetDrawing">
      <xdr:col>15</xdr:col>
      <xdr:colOff>101600</xdr:colOff>
      <xdr:row>79</xdr:row>
      <xdr:rowOff>17145</xdr:rowOff>
    </xdr:to>
    <xdr:sp macro="" textlink="">
      <xdr:nvSpPr>
        <xdr:cNvPr id="199" name="楕円 198"/>
        <xdr:cNvSpPr/>
      </xdr:nvSpPr>
      <xdr:spPr>
        <a:xfrm>
          <a:off x="2619375" y="129679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9525</xdr:rowOff>
    </xdr:from>
    <xdr:ext cx="593725" cy="238760"/>
    <xdr:sp macro="" textlink="">
      <xdr:nvSpPr>
        <xdr:cNvPr id="200" name="テキスト ボックス 199"/>
        <xdr:cNvSpPr txBox="1"/>
      </xdr:nvSpPr>
      <xdr:spPr>
        <a:xfrm>
          <a:off x="2402205" y="13058775"/>
          <a:ext cx="5937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53340</xdr:rowOff>
    </xdr:from>
    <xdr:to xmlns:xdr="http://schemas.openxmlformats.org/drawingml/2006/spreadsheetDrawing">
      <xdr:col>10</xdr:col>
      <xdr:colOff>165100</xdr:colOff>
      <xdr:row>78</xdr:row>
      <xdr:rowOff>149225</xdr:rowOff>
    </xdr:to>
    <xdr:sp macro="" textlink="">
      <xdr:nvSpPr>
        <xdr:cNvPr id="201" name="楕円 200"/>
        <xdr:cNvSpPr/>
      </xdr:nvSpPr>
      <xdr:spPr>
        <a:xfrm>
          <a:off x="1809750" y="129374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141605</xdr:rowOff>
    </xdr:from>
    <xdr:ext cx="593725" cy="241935"/>
    <xdr:sp macro="" textlink="">
      <xdr:nvSpPr>
        <xdr:cNvPr id="202" name="テキスト ボックス 201"/>
        <xdr:cNvSpPr txBox="1"/>
      </xdr:nvSpPr>
      <xdr:spPr>
        <a:xfrm>
          <a:off x="1576705" y="13025755"/>
          <a:ext cx="5937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154305</xdr:rowOff>
    </xdr:from>
    <xdr:to xmlns:xdr="http://schemas.openxmlformats.org/drawingml/2006/spreadsheetDrawing">
      <xdr:col>6</xdr:col>
      <xdr:colOff>38100</xdr:colOff>
      <xdr:row>78</xdr:row>
      <xdr:rowOff>88265</xdr:rowOff>
    </xdr:to>
    <xdr:sp macro="" textlink="">
      <xdr:nvSpPr>
        <xdr:cNvPr id="203" name="楕円 202"/>
        <xdr:cNvSpPr/>
      </xdr:nvSpPr>
      <xdr:spPr>
        <a:xfrm>
          <a:off x="1000125" y="1287335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79375</xdr:rowOff>
    </xdr:from>
    <xdr:ext cx="593725" cy="240665"/>
    <xdr:sp macro="" textlink="">
      <xdr:nvSpPr>
        <xdr:cNvPr id="204" name="テキスト ボックス 203"/>
        <xdr:cNvSpPr txBox="1"/>
      </xdr:nvSpPr>
      <xdr:spPr>
        <a:xfrm>
          <a:off x="767080" y="12963525"/>
          <a:ext cx="5937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53340</xdr:rowOff>
    </xdr:from>
    <xdr:to xmlns:xdr="http://schemas.openxmlformats.org/drawingml/2006/spreadsheetDrawing">
      <xdr:col>28</xdr:col>
      <xdr:colOff>114300</xdr:colOff>
      <xdr:row>85</xdr:row>
      <xdr:rowOff>29845</xdr:rowOff>
    </xdr:to>
    <xdr:sp macro="" textlink="">
      <xdr:nvSpPr>
        <xdr:cNvPr id="205" name="正方形/長方形 204"/>
        <xdr:cNvSpPr/>
      </xdr:nvSpPr>
      <xdr:spPr>
        <a:xfrm>
          <a:off x="698500" y="13762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53340</xdr:rowOff>
    </xdr:from>
    <xdr:to xmlns:xdr="http://schemas.openxmlformats.org/drawingml/2006/spreadsheetDrawing">
      <xdr:col>12</xdr:col>
      <xdr:colOff>127000</xdr:colOff>
      <xdr:row>86</xdr:row>
      <xdr:rowOff>130810</xdr:rowOff>
    </xdr:to>
    <xdr:sp macro="" textlink="">
      <xdr:nvSpPr>
        <xdr:cNvPr id="206" name="正方形/長方形 205"/>
        <xdr:cNvSpPr/>
      </xdr:nvSpPr>
      <xdr:spPr>
        <a:xfrm>
          <a:off x="8255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83820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255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53340</xdr:rowOff>
    </xdr:from>
    <xdr:to xmlns:xdr="http://schemas.openxmlformats.org/drawingml/2006/spreadsheetDrawing">
      <xdr:col>18</xdr:col>
      <xdr:colOff>0</xdr:colOff>
      <xdr:row>86</xdr:row>
      <xdr:rowOff>130810</xdr:rowOff>
    </xdr:to>
    <xdr:sp macro="" textlink="">
      <xdr:nvSpPr>
        <xdr:cNvPr id="208" name="正方形/長方形 207"/>
        <xdr:cNvSpPr/>
      </xdr:nvSpPr>
      <xdr:spPr>
        <a:xfrm>
          <a:off x="17462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83820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462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53340</xdr:rowOff>
    </xdr:from>
    <xdr:to xmlns:xdr="http://schemas.openxmlformats.org/drawingml/2006/spreadsheetDrawing">
      <xdr:col>24</xdr:col>
      <xdr:colOff>0</xdr:colOff>
      <xdr:row>86</xdr:row>
      <xdr:rowOff>130810</xdr:rowOff>
    </xdr:to>
    <xdr:sp macro="" textlink="">
      <xdr:nvSpPr>
        <xdr:cNvPr id="210" name="正方形/長方形 209"/>
        <xdr:cNvSpPr/>
      </xdr:nvSpPr>
      <xdr:spPr>
        <a:xfrm>
          <a:off x="27940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86</xdr:row>
      <xdr:rowOff>83820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940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23495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4558645"/>
          <a:ext cx="4305300"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4805" cy="210820"/>
    <xdr:sp macro="" textlink="">
      <xdr:nvSpPr>
        <xdr:cNvPr id="213" name="テキスト ボックス 212"/>
        <xdr:cNvSpPr txBox="1"/>
      </xdr:nvSpPr>
      <xdr:spPr>
        <a:xfrm>
          <a:off x="676275" y="14375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3365"/>
    <xdr:sp macro="" textlink="">
      <xdr:nvSpPr>
        <xdr:cNvPr id="215" name="テキスト ボックス 214"/>
        <xdr:cNvSpPr txBox="1"/>
      </xdr:nvSpPr>
      <xdr:spPr>
        <a:xfrm>
          <a:off x="481330" y="1668526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7" name="テキスト ボックス 216"/>
        <xdr:cNvSpPr txBox="1"/>
      </xdr:nvSpPr>
      <xdr:spPr>
        <a:xfrm>
          <a:off x="214630"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9" name="テキスト ボックス 218"/>
        <xdr:cNvSpPr txBox="1"/>
      </xdr:nvSpPr>
      <xdr:spPr>
        <a:xfrm>
          <a:off x="21463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860" cy="253365"/>
    <xdr:sp macro="" textlink="">
      <xdr:nvSpPr>
        <xdr:cNvPr id="221" name="テキスト ボックス 220"/>
        <xdr:cNvSpPr txBox="1"/>
      </xdr:nvSpPr>
      <xdr:spPr>
        <a:xfrm>
          <a:off x="214630" y="155422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0860" cy="259080"/>
    <xdr:sp macro="" textlink="">
      <xdr:nvSpPr>
        <xdr:cNvPr id="223" name="テキスト ボックス 222"/>
        <xdr:cNvSpPr txBox="1"/>
      </xdr:nvSpPr>
      <xdr:spPr>
        <a:xfrm>
          <a:off x="214630"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59690</xdr:rowOff>
    </xdr:from>
    <xdr:to xmlns:xdr="http://schemas.openxmlformats.org/drawingml/2006/spreadsheetDrawing">
      <xdr:col>28</xdr:col>
      <xdr:colOff>114300</xdr:colOff>
      <xdr:row>90</xdr:row>
      <xdr:rowOff>59690</xdr:rowOff>
    </xdr:to>
    <xdr:cxnSp macro="">
      <xdr:nvCxnSpPr>
        <xdr:cNvPr id="224" name="直線コネクタ 223"/>
        <xdr:cNvCxnSpPr/>
      </xdr:nvCxnSpPr>
      <xdr:spPr>
        <a:xfrm>
          <a:off x="698500" y="149250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87630</xdr:rowOff>
    </xdr:from>
    <xdr:ext cx="595630" cy="240665"/>
    <xdr:sp macro="" textlink="">
      <xdr:nvSpPr>
        <xdr:cNvPr id="225" name="テキスト ボックス 224"/>
        <xdr:cNvSpPr txBox="1"/>
      </xdr:nvSpPr>
      <xdr:spPr>
        <a:xfrm>
          <a:off x="166370" y="1478788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23495</xdr:rowOff>
    </xdr:from>
    <xdr:to xmlns:xdr="http://schemas.openxmlformats.org/drawingml/2006/spreadsheetDrawing">
      <xdr:col>28</xdr:col>
      <xdr:colOff>114300</xdr:colOff>
      <xdr:row>88</xdr:row>
      <xdr:rowOff>23495</xdr:rowOff>
    </xdr:to>
    <xdr:cxnSp macro="">
      <xdr:nvCxnSpPr>
        <xdr:cNvPr id="226" name="直線コネクタ 225"/>
        <xdr:cNvCxnSpPr/>
      </xdr:nvCxnSpPr>
      <xdr:spPr>
        <a:xfrm>
          <a:off x="698500" y="14558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50800</xdr:rowOff>
    </xdr:from>
    <xdr:ext cx="595630" cy="238760"/>
    <xdr:sp macro="" textlink="">
      <xdr:nvSpPr>
        <xdr:cNvPr id="227" name="テキスト ボックス 226"/>
        <xdr:cNvSpPr txBox="1"/>
      </xdr:nvSpPr>
      <xdr:spPr>
        <a:xfrm>
          <a:off x="166370" y="14420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23495</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698500" y="14558645"/>
          <a:ext cx="4305300"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72390</xdr:rowOff>
    </xdr:from>
    <xdr:to xmlns:xdr="http://schemas.openxmlformats.org/drawingml/2006/spreadsheetDrawing">
      <xdr:col>24</xdr:col>
      <xdr:colOff>62865</xdr:colOff>
      <xdr:row>97</xdr:row>
      <xdr:rowOff>140335</xdr:rowOff>
    </xdr:to>
    <xdr:cxnSp macro="">
      <xdr:nvCxnSpPr>
        <xdr:cNvPr id="229" name="直線コネクタ 228"/>
        <xdr:cNvCxnSpPr/>
      </xdr:nvCxnSpPr>
      <xdr:spPr>
        <a:xfrm flipV="1">
          <a:off x="4252595" y="15102840"/>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3365"/>
    <xdr:sp macro="" textlink="">
      <xdr:nvSpPr>
        <xdr:cNvPr id="230" name="衛生費最小値テキスト"/>
        <xdr:cNvSpPr txBox="1"/>
      </xdr:nvSpPr>
      <xdr:spPr>
        <a:xfrm>
          <a:off x="4305300" y="162032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31" name="直線コネクタ 230"/>
        <xdr:cNvCxnSpPr/>
      </xdr:nvCxnSpPr>
      <xdr:spPr>
        <a:xfrm>
          <a:off x="4181475" y="16199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17145</xdr:rowOff>
    </xdr:from>
    <xdr:ext cx="534670" cy="247650"/>
    <xdr:sp macro="" textlink="">
      <xdr:nvSpPr>
        <xdr:cNvPr id="232" name="衛生費最大値テキスト"/>
        <xdr:cNvSpPr txBox="1"/>
      </xdr:nvSpPr>
      <xdr:spPr>
        <a:xfrm>
          <a:off x="4305300" y="1488249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90,527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72390</xdr:rowOff>
    </xdr:from>
    <xdr:to xmlns:xdr="http://schemas.openxmlformats.org/drawingml/2006/spreadsheetDrawing">
      <xdr:col>24</xdr:col>
      <xdr:colOff>152400</xdr:colOff>
      <xdr:row>91</xdr:row>
      <xdr:rowOff>72390</xdr:rowOff>
    </xdr:to>
    <xdr:cxnSp macro="">
      <xdr:nvCxnSpPr>
        <xdr:cNvPr id="233" name="直線コネクタ 232"/>
        <xdr:cNvCxnSpPr/>
      </xdr:nvCxnSpPr>
      <xdr:spPr>
        <a:xfrm>
          <a:off x="4181475" y="15102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91</xdr:row>
      <xdr:rowOff>132080</xdr:rowOff>
    </xdr:from>
    <xdr:to xmlns:xdr="http://schemas.openxmlformats.org/drawingml/2006/spreadsheetDrawing">
      <xdr:col>24</xdr:col>
      <xdr:colOff>63500</xdr:colOff>
      <xdr:row>94</xdr:row>
      <xdr:rowOff>47625</xdr:rowOff>
    </xdr:to>
    <xdr:cxnSp macro="">
      <xdr:nvCxnSpPr>
        <xdr:cNvPr id="234" name="直線コネクタ 233"/>
        <xdr:cNvCxnSpPr/>
      </xdr:nvCxnSpPr>
      <xdr:spPr>
        <a:xfrm flipV="1">
          <a:off x="3489325" y="15162530"/>
          <a:ext cx="765175"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43815</xdr:rowOff>
    </xdr:from>
    <xdr:ext cx="534670" cy="253365"/>
    <xdr:sp macro="" textlink="">
      <xdr:nvSpPr>
        <xdr:cNvPr id="235" name="衛生費平均値テキスト"/>
        <xdr:cNvSpPr txBox="1"/>
      </xdr:nvSpPr>
      <xdr:spPr>
        <a:xfrm>
          <a:off x="4305300" y="155886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65405</xdr:rowOff>
    </xdr:from>
    <xdr:to xmlns:xdr="http://schemas.openxmlformats.org/drawingml/2006/spreadsheetDrawing">
      <xdr:col>24</xdr:col>
      <xdr:colOff>114300</xdr:colOff>
      <xdr:row>94</xdr:row>
      <xdr:rowOff>167005</xdr:rowOff>
    </xdr:to>
    <xdr:sp macro="" textlink="">
      <xdr:nvSpPr>
        <xdr:cNvPr id="236" name="フローチャート: 判断 235"/>
        <xdr:cNvSpPr/>
      </xdr:nvSpPr>
      <xdr:spPr>
        <a:xfrm>
          <a:off x="4203700" y="15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29845</xdr:rowOff>
    </xdr:from>
    <xdr:to xmlns:xdr="http://schemas.openxmlformats.org/drawingml/2006/spreadsheetDrawing">
      <xdr:col>19</xdr:col>
      <xdr:colOff>171450</xdr:colOff>
      <xdr:row>94</xdr:row>
      <xdr:rowOff>47625</xdr:rowOff>
    </xdr:to>
    <xdr:cxnSp macro="">
      <xdr:nvCxnSpPr>
        <xdr:cNvPr id="237" name="直線コネクタ 236"/>
        <xdr:cNvCxnSpPr/>
      </xdr:nvCxnSpPr>
      <xdr:spPr>
        <a:xfrm>
          <a:off x="2670175" y="15574645"/>
          <a:ext cx="8191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23495</xdr:rowOff>
    </xdr:from>
    <xdr:to xmlns:xdr="http://schemas.openxmlformats.org/drawingml/2006/spreadsheetDrawing">
      <xdr:col>20</xdr:col>
      <xdr:colOff>38100</xdr:colOff>
      <xdr:row>95</xdr:row>
      <xdr:rowOff>125095</xdr:rowOff>
    </xdr:to>
    <xdr:sp macro="" textlink="">
      <xdr:nvSpPr>
        <xdr:cNvPr id="238" name="フローチャート: 判断 237"/>
        <xdr:cNvSpPr/>
      </xdr:nvSpPr>
      <xdr:spPr>
        <a:xfrm>
          <a:off x="3444875" y="15739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116205</xdr:rowOff>
    </xdr:from>
    <xdr:ext cx="528955" cy="259080"/>
    <xdr:sp macro="" textlink="">
      <xdr:nvSpPr>
        <xdr:cNvPr id="239" name="テキスト ボックス 238"/>
        <xdr:cNvSpPr txBox="1"/>
      </xdr:nvSpPr>
      <xdr:spPr>
        <a:xfrm>
          <a:off x="3244215" y="158324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91</xdr:row>
      <xdr:rowOff>106680</xdr:rowOff>
    </xdr:from>
    <xdr:to xmlns:xdr="http://schemas.openxmlformats.org/drawingml/2006/spreadsheetDrawing">
      <xdr:col>15</xdr:col>
      <xdr:colOff>50800</xdr:colOff>
      <xdr:row>94</xdr:row>
      <xdr:rowOff>29845</xdr:rowOff>
    </xdr:to>
    <xdr:cxnSp macro="">
      <xdr:nvCxnSpPr>
        <xdr:cNvPr id="240" name="直線コネクタ 239"/>
        <xdr:cNvCxnSpPr/>
      </xdr:nvCxnSpPr>
      <xdr:spPr>
        <a:xfrm>
          <a:off x="1860550" y="15137130"/>
          <a:ext cx="809625"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101600</xdr:rowOff>
    </xdr:from>
    <xdr:to xmlns:xdr="http://schemas.openxmlformats.org/drawingml/2006/spreadsheetDrawing">
      <xdr:col>15</xdr:col>
      <xdr:colOff>101600</xdr:colOff>
      <xdr:row>96</xdr:row>
      <xdr:rowOff>31750</xdr:rowOff>
    </xdr:to>
    <xdr:sp macro="" textlink="">
      <xdr:nvSpPr>
        <xdr:cNvPr id="241" name="フローチャート: 判断 240"/>
        <xdr:cNvSpPr/>
      </xdr:nvSpPr>
      <xdr:spPr>
        <a:xfrm>
          <a:off x="2619375" y="158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22860</xdr:rowOff>
    </xdr:from>
    <xdr:ext cx="528955" cy="259080"/>
    <xdr:sp macro="" textlink="">
      <xdr:nvSpPr>
        <xdr:cNvPr id="242" name="テキスト ボックス 241"/>
        <xdr:cNvSpPr txBox="1"/>
      </xdr:nvSpPr>
      <xdr:spPr>
        <a:xfrm>
          <a:off x="2434590" y="15910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91</xdr:row>
      <xdr:rowOff>106680</xdr:rowOff>
    </xdr:from>
    <xdr:to xmlns:xdr="http://schemas.openxmlformats.org/drawingml/2006/spreadsheetDrawing">
      <xdr:col>10</xdr:col>
      <xdr:colOff>114300</xdr:colOff>
      <xdr:row>94</xdr:row>
      <xdr:rowOff>3810</xdr:rowOff>
    </xdr:to>
    <xdr:cxnSp macro="">
      <xdr:nvCxnSpPr>
        <xdr:cNvPr id="243" name="直線コネクタ 242"/>
        <xdr:cNvCxnSpPr/>
      </xdr:nvCxnSpPr>
      <xdr:spPr>
        <a:xfrm flipV="1">
          <a:off x="1044575" y="15137130"/>
          <a:ext cx="815975"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148590</xdr:rowOff>
    </xdr:from>
    <xdr:to xmlns:xdr="http://schemas.openxmlformats.org/drawingml/2006/spreadsheetDrawing">
      <xdr:col>10</xdr:col>
      <xdr:colOff>165100</xdr:colOff>
      <xdr:row>96</xdr:row>
      <xdr:rowOff>78740</xdr:rowOff>
    </xdr:to>
    <xdr:sp macro="" textlink="">
      <xdr:nvSpPr>
        <xdr:cNvPr id="244" name="フローチャート: 判断 243"/>
        <xdr:cNvSpPr/>
      </xdr:nvSpPr>
      <xdr:spPr>
        <a:xfrm>
          <a:off x="1809750" y="1586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69850</xdr:rowOff>
    </xdr:from>
    <xdr:ext cx="534035" cy="259080"/>
    <xdr:sp macro="" textlink="">
      <xdr:nvSpPr>
        <xdr:cNvPr id="245" name="テキスト ボックス 244"/>
        <xdr:cNvSpPr txBox="1"/>
      </xdr:nvSpPr>
      <xdr:spPr>
        <a:xfrm>
          <a:off x="1609090" y="1595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42545</xdr:rowOff>
    </xdr:from>
    <xdr:to xmlns:xdr="http://schemas.openxmlformats.org/drawingml/2006/spreadsheetDrawing">
      <xdr:col>6</xdr:col>
      <xdr:colOff>38100</xdr:colOff>
      <xdr:row>96</xdr:row>
      <xdr:rowOff>144145</xdr:rowOff>
    </xdr:to>
    <xdr:sp macro="" textlink="">
      <xdr:nvSpPr>
        <xdr:cNvPr id="246" name="フローチャート: 判断 245"/>
        <xdr:cNvSpPr/>
      </xdr:nvSpPr>
      <xdr:spPr>
        <a:xfrm>
          <a:off x="1000125" y="159302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135255</xdr:rowOff>
    </xdr:from>
    <xdr:ext cx="528955" cy="253365"/>
    <xdr:sp macro="" textlink="">
      <xdr:nvSpPr>
        <xdr:cNvPr id="247" name="テキスト ボックス 246"/>
        <xdr:cNvSpPr txBox="1"/>
      </xdr:nvSpPr>
      <xdr:spPr>
        <a:xfrm>
          <a:off x="799465" y="16022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1365" cy="259080"/>
    <xdr:sp macro="" textlink="">
      <xdr:nvSpPr>
        <xdr:cNvPr id="249" name="テキスト ボックス 248"/>
        <xdr:cNvSpPr txBox="1"/>
      </xdr:nvSpPr>
      <xdr:spPr>
        <a:xfrm>
          <a:off x="3314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0" name="テキスト ボックス 249"/>
        <xdr:cNvSpPr txBox="1"/>
      </xdr:nvSpPr>
      <xdr:spPr>
        <a:xfrm>
          <a:off x="249555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1365" cy="259080"/>
    <xdr:sp macro="" textlink="">
      <xdr:nvSpPr>
        <xdr:cNvPr id="252" name="テキスト ボックス 251"/>
        <xdr:cNvSpPr txBox="1"/>
      </xdr:nvSpPr>
      <xdr:spPr>
        <a:xfrm>
          <a:off x="8699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80645</xdr:rowOff>
    </xdr:from>
    <xdr:to xmlns:xdr="http://schemas.openxmlformats.org/drawingml/2006/spreadsheetDrawing">
      <xdr:col>24</xdr:col>
      <xdr:colOff>114300</xdr:colOff>
      <xdr:row>92</xdr:row>
      <xdr:rowOff>10795</xdr:rowOff>
    </xdr:to>
    <xdr:sp macro="" textlink="">
      <xdr:nvSpPr>
        <xdr:cNvPr id="253" name="楕円 252"/>
        <xdr:cNvSpPr/>
      </xdr:nvSpPr>
      <xdr:spPr>
        <a:xfrm>
          <a:off x="4203700" y="151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156845</xdr:rowOff>
    </xdr:from>
    <xdr:ext cx="534670" cy="253365"/>
    <xdr:sp macro="" textlink="">
      <xdr:nvSpPr>
        <xdr:cNvPr id="254" name="衛生費該当値テキスト"/>
        <xdr:cNvSpPr txBox="1"/>
      </xdr:nvSpPr>
      <xdr:spPr>
        <a:xfrm>
          <a:off x="4305300" y="150221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168275</xdr:rowOff>
    </xdr:from>
    <xdr:to xmlns:xdr="http://schemas.openxmlformats.org/drawingml/2006/spreadsheetDrawing">
      <xdr:col>20</xdr:col>
      <xdr:colOff>38100</xdr:colOff>
      <xdr:row>94</xdr:row>
      <xdr:rowOff>98425</xdr:rowOff>
    </xdr:to>
    <xdr:sp macro="" textlink="">
      <xdr:nvSpPr>
        <xdr:cNvPr id="255" name="楕円 254"/>
        <xdr:cNvSpPr/>
      </xdr:nvSpPr>
      <xdr:spPr>
        <a:xfrm>
          <a:off x="3444875" y="15541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114935</xdr:rowOff>
    </xdr:from>
    <xdr:ext cx="528955" cy="259080"/>
    <xdr:sp macro="" textlink="">
      <xdr:nvSpPr>
        <xdr:cNvPr id="256" name="テキスト ボックス 255"/>
        <xdr:cNvSpPr txBox="1"/>
      </xdr:nvSpPr>
      <xdr:spPr>
        <a:xfrm>
          <a:off x="3244215" y="15316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150495</xdr:rowOff>
    </xdr:from>
    <xdr:to xmlns:xdr="http://schemas.openxmlformats.org/drawingml/2006/spreadsheetDrawing">
      <xdr:col>15</xdr:col>
      <xdr:colOff>101600</xdr:colOff>
      <xdr:row>94</xdr:row>
      <xdr:rowOff>80645</xdr:rowOff>
    </xdr:to>
    <xdr:sp macro="" textlink="">
      <xdr:nvSpPr>
        <xdr:cNvPr id="257" name="楕円 256"/>
        <xdr:cNvSpPr/>
      </xdr:nvSpPr>
      <xdr:spPr>
        <a:xfrm>
          <a:off x="2619375" y="155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97790</xdr:rowOff>
    </xdr:from>
    <xdr:ext cx="528955" cy="253365"/>
    <xdr:sp macro="" textlink="">
      <xdr:nvSpPr>
        <xdr:cNvPr id="258" name="テキスト ボックス 257"/>
        <xdr:cNvSpPr txBox="1"/>
      </xdr:nvSpPr>
      <xdr:spPr>
        <a:xfrm>
          <a:off x="2434590" y="152996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91</xdr:row>
      <xdr:rowOff>55880</xdr:rowOff>
    </xdr:from>
    <xdr:to xmlns:xdr="http://schemas.openxmlformats.org/drawingml/2006/spreadsheetDrawing">
      <xdr:col>10</xdr:col>
      <xdr:colOff>165100</xdr:colOff>
      <xdr:row>91</xdr:row>
      <xdr:rowOff>157480</xdr:rowOff>
    </xdr:to>
    <xdr:sp macro="" textlink="">
      <xdr:nvSpPr>
        <xdr:cNvPr id="259" name="楕円 258"/>
        <xdr:cNvSpPr/>
      </xdr:nvSpPr>
      <xdr:spPr>
        <a:xfrm>
          <a:off x="1809750" y="150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90</xdr:row>
      <xdr:rowOff>2540</xdr:rowOff>
    </xdr:from>
    <xdr:ext cx="534035" cy="248920"/>
    <xdr:sp macro="" textlink="">
      <xdr:nvSpPr>
        <xdr:cNvPr id="260" name="テキスト ボックス 259"/>
        <xdr:cNvSpPr txBox="1"/>
      </xdr:nvSpPr>
      <xdr:spPr>
        <a:xfrm>
          <a:off x="1609090" y="148678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124460</xdr:rowOff>
    </xdr:from>
    <xdr:to xmlns:xdr="http://schemas.openxmlformats.org/drawingml/2006/spreadsheetDrawing">
      <xdr:col>6</xdr:col>
      <xdr:colOff>38100</xdr:colOff>
      <xdr:row>94</xdr:row>
      <xdr:rowOff>54610</xdr:rowOff>
    </xdr:to>
    <xdr:sp macro="" textlink="">
      <xdr:nvSpPr>
        <xdr:cNvPr id="261" name="楕円 260"/>
        <xdr:cNvSpPr/>
      </xdr:nvSpPr>
      <xdr:spPr>
        <a:xfrm>
          <a:off x="1000125" y="15497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71120</xdr:rowOff>
    </xdr:from>
    <xdr:ext cx="528955" cy="259080"/>
    <xdr:sp macro="" textlink="">
      <xdr:nvSpPr>
        <xdr:cNvPr id="262" name="テキスト ボックス 261"/>
        <xdr:cNvSpPr txBox="1"/>
      </xdr:nvSpPr>
      <xdr:spPr>
        <a:xfrm>
          <a:off x="799465" y="15273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53340</xdr:rowOff>
    </xdr:from>
    <xdr:to xmlns:xdr="http://schemas.openxmlformats.org/drawingml/2006/spreadsheetDrawing">
      <xdr:col>59</xdr:col>
      <xdr:colOff>50800</xdr:colOff>
      <xdr:row>25</xdr:row>
      <xdr:rowOff>29845</xdr:rowOff>
    </xdr:to>
    <xdr:sp macro="" textlink="">
      <xdr:nvSpPr>
        <xdr:cNvPr id="263" name="正方形/長方形 262"/>
        <xdr:cNvSpPr/>
      </xdr:nvSpPr>
      <xdr:spPr>
        <a:xfrm>
          <a:off x="6064250" y="3856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53340</xdr:rowOff>
    </xdr:from>
    <xdr:to xmlns:xdr="http://schemas.openxmlformats.org/drawingml/2006/spreadsheetDrawing">
      <xdr:col>43</xdr:col>
      <xdr:colOff>63500</xdr:colOff>
      <xdr:row>26</xdr:row>
      <xdr:rowOff>130810</xdr:rowOff>
    </xdr:to>
    <xdr:sp macro="" textlink="">
      <xdr:nvSpPr>
        <xdr:cNvPr id="264" name="正方形/長方形 263"/>
        <xdr:cNvSpPr/>
      </xdr:nvSpPr>
      <xdr:spPr>
        <a:xfrm>
          <a:off x="6175375"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83820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175375"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53340</xdr:rowOff>
    </xdr:from>
    <xdr:to xmlns:xdr="http://schemas.openxmlformats.org/drawingml/2006/spreadsheetDrawing">
      <xdr:col>48</xdr:col>
      <xdr:colOff>127000</xdr:colOff>
      <xdr:row>26</xdr:row>
      <xdr:rowOff>130810</xdr:rowOff>
    </xdr:to>
    <xdr:sp macro="" textlink="">
      <xdr:nvSpPr>
        <xdr:cNvPr id="266" name="正方形/長方形 265"/>
        <xdr:cNvSpPr/>
      </xdr:nvSpPr>
      <xdr:spPr>
        <a:xfrm>
          <a:off x="71120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83820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1120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53340</xdr:rowOff>
    </xdr:from>
    <xdr:to xmlns:xdr="http://schemas.openxmlformats.org/drawingml/2006/spreadsheetDrawing">
      <xdr:col>54</xdr:col>
      <xdr:colOff>127000</xdr:colOff>
      <xdr:row>26</xdr:row>
      <xdr:rowOff>130810</xdr:rowOff>
    </xdr:to>
    <xdr:sp macro="" textlink="">
      <xdr:nvSpPr>
        <xdr:cNvPr id="268" name="正方形/長方形 267"/>
        <xdr:cNvSpPr/>
      </xdr:nvSpPr>
      <xdr:spPr>
        <a:xfrm>
          <a:off x="81597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26</xdr:row>
      <xdr:rowOff>83820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1597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23495</xdr:rowOff>
    </xdr:from>
    <xdr:to xmlns:xdr="http://schemas.openxmlformats.org/drawingml/2006/spreadsheetDrawing">
      <xdr:col>59</xdr:col>
      <xdr:colOff>50800</xdr:colOff>
      <xdr:row>41</xdr:row>
      <xdr:rowOff>76835</xdr:rowOff>
    </xdr:to>
    <xdr:sp macro="" textlink="">
      <xdr:nvSpPr>
        <xdr:cNvPr id="270" name="正方形/長方形 269"/>
        <xdr:cNvSpPr/>
      </xdr:nvSpPr>
      <xdr:spPr>
        <a:xfrm>
          <a:off x="6064250" y="4652645"/>
          <a:ext cx="4289425"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4805" cy="210820"/>
    <xdr:sp macro="" textlink="">
      <xdr:nvSpPr>
        <xdr:cNvPr id="271" name="テキスト ボックス 270"/>
        <xdr:cNvSpPr txBox="1"/>
      </xdr:nvSpPr>
      <xdr:spPr>
        <a:xfrm>
          <a:off x="6026150" y="4469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76835</xdr:rowOff>
    </xdr:from>
    <xdr:to xmlns:xdr="http://schemas.openxmlformats.org/drawingml/2006/spreadsheetDrawing">
      <xdr:col>59</xdr:col>
      <xdr:colOff>50800</xdr:colOff>
      <xdr:row>41</xdr:row>
      <xdr:rowOff>76835</xdr:rowOff>
    </xdr:to>
    <xdr:cxnSp macro="">
      <xdr:nvCxnSpPr>
        <xdr:cNvPr id="272" name="直線コネクタ 271"/>
        <xdr:cNvCxnSpPr/>
      </xdr:nvCxnSpPr>
      <xdr:spPr>
        <a:xfrm>
          <a:off x="6064250" y="68522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92710</xdr:rowOff>
    </xdr:from>
    <xdr:to xmlns:xdr="http://schemas.openxmlformats.org/drawingml/2006/spreadsheetDrawing">
      <xdr:col>59</xdr:col>
      <xdr:colOff>50800</xdr:colOff>
      <xdr:row>39</xdr:row>
      <xdr:rowOff>92710</xdr:rowOff>
    </xdr:to>
    <xdr:cxnSp macro="">
      <xdr:nvCxnSpPr>
        <xdr:cNvPr id="273" name="直線コネクタ 272"/>
        <xdr:cNvCxnSpPr/>
      </xdr:nvCxnSpPr>
      <xdr:spPr>
        <a:xfrm>
          <a:off x="6064250" y="65379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121285</xdr:rowOff>
    </xdr:from>
    <xdr:ext cx="243840" cy="239395"/>
    <xdr:sp macro="" textlink="">
      <xdr:nvSpPr>
        <xdr:cNvPr id="274" name="テキスト ボックス 273"/>
        <xdr:cNvSpPr txBox="1"/>
      </xdr:nvSpPr>
      <xdr:spPr>
        <a:xfrm>
          <a:off x="5831205" y="6401435"/>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107315</xdr:rowOff>
    </xdr:from>
    <xdr:to xmlns:xdr="http://schemas.openxmlformats.org/drawingml/2006/spreadsheetDrawing">
      <xdr:col>59</xdr:col>
      <xdr:colOff>50800</xdr:colOff>
      <xdr:row>37</xdr:row>
      <xdr:rowOff>107315</xdr:rowOff>
    </xdr:to>
    <xdr:cxnSp macro="">
      <xdr:nvCxnSpPr>
        <xdr:cNvPr id="275" name="直線コネクタ 274"/>
        <xdr:cNvCxnSpPr/>
      </xdr:nvCxnSpPr>
      <xdr:spPr>
        <a:xfrm>
          <a:off x="6064250" y="6222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135255</xdr:rowOff>
    </xdr:from>
    <xdr:ext cx="461645" cy="238125"/>
    <xdr:sp macro="" textlink="">
      <xdr:nvSpPr>
        <xdr:cNvPr id="276" name="テキスト ボックス 275"/>
        <xdr:cNvSpPr txBox="1"/>
      </xdr:nvSpPr>
      <xdr:spPr>
        <a:xfrm>
          <a:off x="5628640" y="6085205"/>
          <a:ext cx="46164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124460</xdr:rowOff>
    </xdr:from>
    <xdr:to xmlns:xdr="http://schemas.openxmlformats.org/drawingml/2006/spreadsheetDrawing">
      <xdr:col>59</xdr:col>
      <xdr:colOff>50800</xdr:colOff>
      <xdr:row>35</xdr:row>
      <xdr:rowOff>124460</xdr:rowOff>
    </xdr:to>
    <xdr:cxnSp macro="">
      <xdr:nvCxnSpPr>
        <xdr:cNvPr id="277" name="直線コネクタ 276"/>
        <xdr:cNvCxnSpPr/>
      </xdr:nvCxnSpPr>
      <xdr:spPr>
        <a:xfrm>
          <a:off x="6064250" y="5909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151130</xdr:rowOff>
    </xdr:from>
    <xdr:ext cx="461645" cy="240030"/>
    <xdr:sp macro="" textlink="">
      <xdr:nvSpPr>
        <xdr:cNvPr id="278" name="テキスト ボックス 277"/>
        <xdr:cNvSpPr txBox="1"/>
      </xdr:nvSpPr>
      <xdr:spPr>
        <a:xfrm>
          <a:off x="5628640" y="5770880"/>
          <a:ext cx="46164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139065</xdr:rowOff>
    </xdr:from>
    <xdr:to xmlns:xdr="http://schemas.openxmlformats.org/drawingml/2006/spreadsheetDrawing">
      <xdr:col>59</xdr:col>
      <xdr:colOff>50800</xdr:colOff>
      <xdr:row>33</xdr:row>
      <xdr:rowOff>139065</xdr:rowOff>
    </xdr:to>
    <xdr:cxnSp macro="">
      <xdr:nvCxnSpPr>
        <xdr:cNvPr id="279" name="直線コネクタ 278"/>
        <xdr:cNvCxnSpPr/>
      </xdr:nvCxnSpPr>
      <xdr:spPr>
        <a:xfrm>
          <a:off x="6064250" y="5593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1645" cy="242570"/>
    <xdr:sp macro="" textlink="">
      <xdr:nvSpPr>
        <xdr:cNvPr id="280" name="テキスト ボックス 279"/>
        <xdr:cNvSpPr txBox="1"/>
      </xdr:nvSpPr>
      <xdr:spPr>
        <a:xfrm>
          <a:off x="5628640" y="5460365"/>
          <a:ext cx="4616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155575</xdr:rowOff>
    </xdr:from>
    <xdr:to xmlns:xdr="http://schemas.openxmlformats.org/drawingml/2006/spreadsheetDrawing">
      <xdr:col>59</xdr:col>
      <xdr:colOff>50800</xdr:colOff>
      <xdr:row>31</xdr:row>
      <xdr:rowOff>155575</xdr:rowOff>
    </xdr:to>
    <xdr:cxnSp macro="">
      <xdr:nvCxnSpPr>
        <xdr:cNvPr id="281" name="直線コネクタ 280"/>
        <xdr:cNvCxnSpPr/>
      </xdr:nvCxnSpPr>
      <xdr:spPr>
        <a:xfrm>
          <a:off x="6064250" y="5280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20320</xdr:rowOff>
    </xdr:from>
    <xdr:ext cx="461645" cy="241935"/>
    <xdr:sp macro="" textlink="">
      <xdr:nvSpPr>
        <xdr:cNvPr id="282" name="テキスト ボックス 281"/>
        <xdr:cNvSpPr txBox="1"/>
      </xdr:nvSpPr>
      <xdr:spPr>
        <a:xfrm>
          <a:off x="5628640" y="5144770"/>
          <a:ext cx="46164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6985</xdr:rowOff>
    </xdr:from>
    <xdr:to xmlns:xdr="http://schemas.openxmlformats.org/drawingml/2006/spreadsheetDrawing">
      <xdr:col>59</xdr:col>
      <xdr:colOff>50800</xdr:colOff>
      <xdr:row>30</xdr:row>
      <xdr:rowOff>6985</xdr:rowOff>
    </xdr:to>
    <xdr:cxnSp macro="">
      <xdr:nvCxnSpPr>
        <xdr:cNvPr id="283" name="直線コネクタ 282"/>
        <xdr:cNvCxnSpPr/>
      </xdr:nvCxnSpPr>
      <xdr:spPr>
        <a:xfrm>
          <a:off x="6064250" y="49663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36195</xdr:rowOff>
    </xdr:from>
    <xdr:ext cx="525780" cy="243205"/>
    <xdr:sp macro="" textlink="">
      <xdr:nvSpPr>
        <xdr:cNvPr id="284" name="テキスト ボックス 283"/>
        <xdr:cNvSpPr txBox="1"/>
      </xdr:nvSpPr>
      <xdr:spPr>
        <a:xfrm>
          <a:off x="5580380" y="4830445"/>
          <a:ext cx="52578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23495</xdr:rowOff>
    </xdr:from>
    <xdr:to xmlns:xdr="http://schemas.openxmlformats.org/drawingml/2006/spreadsheetDrawing">
      <xdr:col>59</xdr:col>
      <xdr:colOff>50800</xdr:colOff>
      <xdr:row>28</xdr:row>
      <xdr:rowOff>23495</xdr:rowOff>
    </xdr:to>
    <xdr:cxnSp macro="">
      <xdr:nvCxnSpPr>
        <xdr:cNvPr id="285" name="直線コネクタ 284"/>
        <xdr:cNvCxnSpPr/>
      </xdr:nvCxnSpPr>
      <xdr:spPr>
        <a:xfrm>
          <a:off x="6064250" y="4652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50800</xdr:rowOff>
    </xdr:from>
    <xdr:ext cx="525780" cy="238760"/>
    <xdr:sp macro="" textlink="">
      <xdr:nvSpPr>
        <xdr:cNvPr id="286" name="テキスト ボックス 285"/>
        <xdr:cNvSpPr txBox="1"/>
      </xdr:nvSpPr>
      <xdr:spPr>
        <a:xfrm>
          <a:off x="5580380" y="4514850"/>
          <a:ext cx="52578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23495</xdr:rowOff>
    </xdr:from>
    <xdr:to xmlns:xdr="http://schemas.openxmlformats.org/drawingml/2006/spreadsheetDrawing">
      <xdr:col>59</xdr:col>
      <xdr:colOff>50800</xdr:colOff>
      <xdr:row>41</xdr:row>
      <xdr:rowOff>76835</xdr:rowOff>
    </xdr:to>
    <xdr:sp macro="" textlink="">
      <xdr:nvSpPr>
        <xdr:cNvPr id="287" name="労働費グラフ枠"/>
        <xdr:cNvSpPr/>
      </xdr:nvSpPr>
      <xdr:spPr>
        <a:xfrm>
          <a:off x="6064250" y="4652645"/>
          <a:ext cx="4289425"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81280</xdr:rowOff>
    </xdr:from>
    <xdr:to xmlns:xdr="http://schemas.openxmlformats.org/drawingml/2006/spreadsheetDrawing">
      <xdr:col>54</xdr:col>
      <xdr:colOff>171450</xdr:colOff>
      <xdr:row>39</xdr:row>
      <xdr:rowOff>92710</xdr:rowOff>
    </xdr:to>
    <xdr:cxnSp macro="">
      <xdr:nvCxnSpPr>
        <xdr:cNvPr id="288" name="直線コネクタ 287"/>
        <xdr:cNvCxnSpPr/>
      </xdr:nvCxnSpPr>
      <xdr:spPr>
        <a:xfrm flipV="1">
          <a:off x="9601200" y="504063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96520</xdr:rowOff>
    </xdr:from>
    <xdr:ext cx="244475" cy="240030"/>
    <xdr:sp macro="" textlink="">
      <xdr:nvSpPr>
        <xdr:cNvPr id="289" name="労働費最小値テキスト"/>
        <xdr:cNvSpPr txBox="1"/>
      </xdr:nvSpPr>
      <xdr:spPr>
        <a:xfrm>
          <a:off x="9655175" y="6541770"/>
          <a:ext cx="24447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92710</xdr:rowOff>
    </xdr:from>
    <xdr:to xmlns:xdr="http://schemas.openxmlformats.org/drawingml/2006/spreadsheetDrawing">
      <xdr:col>55</xdr:col>
      <xdr:colOff>88900</xdr:colOff>
      <xdr:row>39</xdr:row>
      <xdr:rowOff>92710</xdr:rowOff>
    </xdr:to>
    <xdr:cxnSp macro="">
      <xdr:nvCxnSpPr>
        <xdr:cNvPr id="290" name="直線コネクタ 289"/>
        <xdr:cNvCxnSpPr/>
      </xdr:nvCxnSpPr>
      <xdr:spPr>
        <a:xfrm>
          <a:off x="9531350" y="6537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30480</xdr:rowOff>
    </xdr:from>
    <xdr:ext cx="464820" cy="238125"/>
    <xdr:sp macro="" textlink="">
      <xdr:nvSpPr>
        <xdr:cNvPr id="291" name="労働費最大値テキスト"/>
        <xdr:cNvSpPr txBox="1"/>
      </xdr:nvSpPr>
      <xdr:spPr>
        <a:xfrm>
          <a:off x="9655175" y="4824730"/>
          <a:ext cx="4648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81280</xdr:rowOff>
    </xdr:from>
    <xdr:to xmlns:xdr="http://schemas.openxmlformats.org/drawingml/2006/spreadsheetDrawing">
      <xdr:col>55</xdr:col>
      <xdr:colOff>88900</xdr:colOff>
      <xdr:row>30</xdr:row>
      <xdr:rowOff>81280</xdr:rowOff>
    </xdr:to>
    <xdr:cxnSp macro="">
      <xdr:nvCxnSpPr>
        <xdr:cNvPr id="292" name="直線コネクタ 291"/>
        <xdr:cNvCxnSpPr/>
      </xdr:nvCxnSpPr>
      <xdr:spPr>
        <a:xfrm>
          <a:off x="9531350" y="5040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130810</xdr:rowOff>
    </xdr:from>
    <xdr:to xmlns:xdr="http://schemas.openxmlformats.org/drawingml/2006/spreadsheetDrawing">
      <xdr:col>55</xdr:col>
      <xdr:colOff>0</xdr:colOff>
      <xdr:row>37</xdr:row>
      <xdr:rowOff>139065</xdr:rowOff>
    </xdr:to>
    <xdr:cxnSp macro="">
      <xdr:nvCxnSpPr>
        <xdr:cNvPr id="293" name="直線コネクタ 292"/>
        <xdr:cNvCxnSpPr/>
      </xdr:nvCxnSpPr>
      <xdr:spPr>
        <a:xfrm>
          <a:off x="8845550" y="6245860"/>
          <a:ext cx="7588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156845</xdr:rowOff>
    </xdr:from>
    <xdr:ext cx="464820" cy="238760"/>
    <xdr:sp macro="" textlink="">
      <xdr:nvSpPr>
        <xdr:cNvPr id="294" name="労働費平均値テキスト"/>
        <xdr:cNvSpPr txBox="1"/>
      </xdr:nvSpPr>
      <xdr:spPr>
        <a:xfrm>
          <a:off x="9655175" y="6271895"/>
          <a:ext cx="46482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17145</xdr:rowOff>
    </xdr:from>
    <xdr:to xmlns:xdr="http://schemas.openxmlformats.org/drawingml/2006/spreadsheetDrawing">
      <xdr:col>55</xdr:col>
      <xdr:colOff>50800</xdr:colOff>
      <xdr:row>38</xdr:row>
      <xdr:rowOff>111760</xdr:rowOff>
    </xdr:to>
    <xdr:sp macro="" textlink="">
      <xdr:nvSpPr>
        <xdr:cNvPr id="295" name="フローチャート: 判断 294"/>
        <xdr:cNvSpPr/>
      </xdr:nvSpPr>
      <xdr:spPr>
        <a:xfrm>
          <a:off x="9569450" y="629729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124460</xdr:rowOff>
    </xdr:from>
    <xdr:to xmlns:xdr="http://schemas.openxmlformats.org/drawingml/2006/spreadsheetDrawing">
      <xdr:col>50</xdr:col>
      <xdr:colOff>114300</xdr:colOff>
      <xdr:row>37</xdr:row>
      <xdr:rowOff>130810</xdr:rowOff>
    </xdr:to>
    <xdr:cxnSp macro="">
      <xdr:nvCxnSpPr>
        <xdr:cNvPr id="296" name="直線コネクタ 295"/>
        <xdr:cNvCxnSpPr/>
      </xdr:nvCxnSpPr>
      <xdr:spPr>
        <a:xfrm>
          <a:off x="8029575" y="6239510"/>
          <a:ext cx="8159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48260</xdr:rowOff>
    </xdr:from>
    <xdr:to xmlns:xdr="http://schemas.openxmlformats.org/drawingml/2006/spreadsheetDrawing">
      <xdr:col>50</xdr:col>
      <xdr:colOff>165100</xdr:colOff>
      <xdr:row>38</xdr:row>
      <xdr:rowOff>143510</xdr:rowOff>
    </xdr:to>
    <xdr:sp macro="" textlink="">
      <xdr:nvSpPr>
        <xdr:cNvPr id="297" name="フローチャート: 判断 296"/>
        <xdr:cNvSpPr/>
      </xdr:nvSpPr>
      <xdr:spPr>
        <a:xfrm>
          <a:off x="8794750" y="6328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135255</xdr:rowOff>
    </xdr:from>
    <xdr:ext cx="469265" cy="238125"/>
    <xdr:sp macro="" textlink="">
      <xdr:nvSpPr>
        <xdr:cNvPr id="298" name="テキスト ボックス 297"/>
        <xdr:cNvSpPr txBox="1"/>
      </xdr:nvSpPr>
      <xdr:spPr>
        <a:xfrm>
          <a:off x="8626475" y="641540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124460</xdr:rowOff>
    </xdr:from>
    <xdr:to xmlns:xdr="http://schemas.openxmlformats.org/drawingml/2006/spreadsheetDrawing">
      <xdr:col>45</xdr:col>
      <xdr:colOff>171450</xdr:colOff>
      <xdr:row>37</xdr:row>
      <xdr:rowOff>135890</xdr:rowOff>
    </xdr:to>
    <xdr:cxnSp macro="">
      <xdr:nvCxnSpPr>
        <xdr:cNvPr id="299" name="直線コネクタ 298"/>
        <xdr:cNvCxnSpPr/>
      </xdr:nvCxnSpPr>
      <xdr:spPr>
        <a:xfrm flipV="1">
          <a:off x="7210425" y="6239510"/>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69215</xdr:rowOff>
    </xdr:from>
    <xdr:to xmlns:xdr="http://schemas.openxmlformats.org/drawingml/2006/spreadsheetDrawing">
      <xdr:col>46</xdr:col>
      <xdr:colOff>38100</xdr:colOff>
      <xdr:row>39</xdr:row>
      <xdr:rowOff>3175</xdr:rowOff>
    </xdr:to>
    <xdr:sp macro="" textlink="">
      <xdr:nvSpPr>
        <xdr:cNvPr id="300" name="フローチャート: 判断 299"/>
        <xdr:cNvSpPr/>
      </xdr:nvSpPr>
      <xdr:spPr>
        <a:xfrm>
          <a:off x="7985125" y="634936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38</xdr:row>
      <xdr:rowOff>156845</xdr:rowOff>
    </xdr:from>
    <xdr:ext cx="377825" cy="238760"/>
    <xdr:sp macro="" textlink="">
      <xdr:nvSpPr>
        <xdr:cNvPr id="301" name="テキスト ボックス 300"/>
        <xdr:cNvSpPr txBox="1"/>
      </xdr:nvSpPr>
      <xdr:spPr>
        <a:xfrm>
          <a:off x="7854950" y="6436995"/>
          <a:ext cx="3778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135890</xdr:rowOff>
    </xdr:from>
    <xdr:to xmlns:xdr="http://schemas.openxmlformats.org/drawingml/2006/spreadsheetDrawing">
      <xdr:col>41</xdr:col>
      <xdr:colOff>50800</xdr:colOff>
      <xdr:row>37</xdr:row>
      <xdr:rowOff>139700</xdr:rowOff>
    </xdr:to>
    <xdr:cxnSp macro="">
      <xdr:nvCxnSpPr>
        <xdr:cNvPr id="302" name="直線コネクタ 301"/>
        <xdr:cNvCxnSpPr/>
      </xdr:nvCxnSpPr>
      <xdr:spPr>
        <a:xfrm flipV="1">
          <a:off x="6400800" y="625094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65405</xdr:rowOff>
    </xdr:from>
    <xdr:to xmlns:xdr="http://schemas.openxmlformats.org/drawingml/2006/spreadsheetDrawing">
      <xdr:col>41</xdr:col>
      <xdr:colOff>101600</xdr:colOff>
      <xdr:row>38</xdr:row>
      <xdr:rowOff>158115</xdr:rowOff>
    </xdr:to>
    <xdr:sp macro="" textlink="">
      <xdr:nvSpPr>
        <xdr:cNvPr id="303" name="フローチャート: 判断 302"/>
        <xdr:cNvSpPr/>
      </xdr:nvSpPr>
      <xdr:spPr>
        <a:xfrm>
          <a:off x="7159625" y="6345555"/>
          <a:ext cx="101600"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153035</xdr:rowOff>
    </xdr:from>
    <xdr:ext cx="377825" cy="240665"/>
    <xdr:sp macro="" textlink="">
      <xdr:nvSpPr>
        <xdr:cNvPr id="304" name="テキスト ボックス 303"/>
        <xdr:cNvSpPr txBox="1"/>
      </xdr:nvSpPr>
      <xdr:spPr>
        <a:xfrm>
          <a:off x="7037070" y="6433185"/>
          <a:ext cx="3778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57785</xdr:rowOff>
    </xdr:from>
    <xdr:to xmlns:xdr="http://schemas.openxmlformats.org/drawingml/2006/spreadsheetDrawing">
      <xdr:col>36</xdr:col>
      <xdr:colOff>165100</xdr:colOff>
      <xdr:row>38</xdr:row>
      <xdr:rowOff>153670</xdr:rowOff>
    </xdr:to>
    <xdr:sp macro="" textlink="">
      <xdr:nvSpPr>
        <xdr:cNvPr id="305" name="フローチャート: 判断 304"/>
        <xdr:cNvSpPr/>
      </xdr:nvSpPr>
      <xdr:spPr>
        <a:xfrm>
          <a:off x="6350000" y="6337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144780</xdr:rowOff>
    </xdr:from>
    <xdr:ext cx="377825" cy="243840"/>
    <xdr:sp macro="" textlink="">
      <xdr:nvSpPr>
        <xdr:cNvPr id="306" name="テキスト ボックス 305"/>
        <xdr:cNvSpPr txBox="1"/>
      </xdr:nvSpPr>
      <xdr:spPr>
        <a:xfrm>
          <a:off x="6227445" y="6424930"/>
          <a:ext cx="37782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74295</xdr:rowOff>
    </xdr:from>
    <xdr:ext cx="762000" cy="243205"/>
    <xdr:sp macro="" textlink="">
      <xdr:nvSpPr>
        <xdr:cNvPr id="307" name="テキスト ボックス 306"/>
        <xdr:cNvSpPr txBox="1"/>
      </xdr:nvSpPr>
      <xdr:spPr>
        <a:xfrm>
          <a:off x="9429750"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74295</xdr:rowOff>
    </xdr:from>
    <xdr:ext cx="762000" cy="243205"/>
    <xdr:sp macro="" textlink="">
      <xdr:nvSpPr>
        <xdr:cNvPr id="308" name="テキスト ボックス 307"/>
        <xdr:cNvSpPr txBox="1"/>
      </xdr:nvSpPr>
      <xdr:spPr>
        <a:xfrm>
          <a:off x="867092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74295</xdr:rowOff>
    </xdr:from>
    <xdr:ext cx="761365" cy="243205"/>
    <xdr:sp macro="" textlink="">
      <xdr:nvSpPr>
        <xdr:cNvPr id="309" name="テキスト ボックス 308"/>
        <xdr:cNvSpPr txBox="1"/>
      </xdr:nvSpPr>
      <xdr:spPr>
        <a:xfrm>
          <a:off x="785495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74295</xdr:rowOff>
    </xdr:from>
    <xdr:ext cx="756920" cy="243205"/>
    <xdr:sp macro="" textlink="">
      <xdr:nvSpPr>
        <xdr:cNvPr id="310" name="テキスト ボックス 309"/>
        <xdr:cNvSpPr txBox="1"/>
      </xdr:nvSpPr>
      <xdr:spPr>
        <a:xfrm>
          <a:off x="703580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74295</xdr:rowOff>
    </xdr:from>
    <xdr:ext cx="762000" cy="243205"/>
    <xdr:sp macro="" textlink="">
      <xdr:nvSpPr>
        <xdr:cNvPr id="311" name="テキスト ボックス 310"/>
        <xdr:cNvSpPr txBox="1"/>
      </xdr:nvSpPr>
      <xdr:spPr>
        <a:xfrm>
          <a:off x="62261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92075</xdr:rowOff>
    </xdr:from>
    <xdr:to xmlns:xdr="http://schemas.openxmlformats.org/drawingml/2006/spreadsheetDrawing">
      <xdr:col>55</xdr:col>
      <xdr:colOff>50800</xdr:colOff>
      <xdr:row>38</xdr:row>
      <xdr:rowOff>25400</xdr:rowOff>
    </xdr:to>
    <xdr:sp macro="" textlink="">
      <xdr:nvSpPr>
        <xdr:cNvPr id="312" name="楕円 311"/>
        <xdr:cNvSpPr/>
      </xdr:nvSpPr>
      <xdr:spPr>
        <a:xfrm>
          <a:off x="9569450" y="62071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113030</xdr:rowOff>
    </xdr:from>
    <xdr:ext cx="464820" cy="243205"/>
    <xdr:sp macro="" textlink="">
      <xdr:nvSpPr>
        <xdr:cNvPr id="313" name="労働費該当値テキスト"/>
        <xdr:cNvSpPr txBox="1"/>
      </xdr:nvSpPr>
      <xdr:spPr>
        <a:xfrm>
          <a:off x="9655175" y="6062980"/>
          <a:ext cx="4648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83820</xdr:rowOff>
    </xdr:from>
    <xdr:to xmlns:xdr="http://schemas.openxmlformats.org/drawingml/2006/spreadsheetDrawing">
      <xdr:col>50</xdr:col>
      <xdr:colOff>165100</xdr:colOff>
      <xdr:row>38</xdr:row>
      <xdr:rowOff>17145</xdr:rowOff>
    </xdr:to>
    <xdr:sp macro="" textlink="">
      <xdr:nvSpPr>
        <xdr:cNvPr id="314" name="楕円 313"/>
        <xdr:cNvSpPr/>
      </xdr:nvSpPr>
      <xdr:spPr>
        <a:xfrm>
          <a:off x="8794750" y="61988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33655</xdr:rowOff>
    </xdr:from>
    <xdr:ext cx="469265" cy="240030"/>
    <xdr:sp macro="" textlink="">
      <xdr:nvSpPr>
        <xdr:cNvPr id="315" name="テキスト ボックス 314"/>
        <xdr:cNvSpPr txBox="1"/>
      </xdr:nvSpPr>
      <xdr:spPr>
        <a:xfrm>
          <a:off x="8626475" y="5983605"/>
          <a:ext cx="469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76200</xdr:rowOff>
    </xdr:from>
    <xdr:to xmlns:xdr="http://schemas.openxmlformats.org/drawingml/2006/spreadsheetDrawing">
      <xdr:col>46</xdr:col>
      <xdr:colOff>38100</xdr:colOff>
      <xdr:row>38</xdr:row>
      <xdr:rowOff>11430</xdr:rowOff>
    </xdr:to>
    <xdr:sp macro="" textlink="">
      <xdr:nvSpPr>
        <xdr:cNvPr id="316" name="楕円 315"/>
        <xdr:cNvSpPr/>
      </xdr:nvSpPr>
      <xdr:spPr>
        <a:xfrm>
          <a:off x="7985125" y="6191250"/>
          <a:ext cx="8572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27940</xdr:rowOff>
    </xdr:from>
    <xdr:ext cx="469265" cy="238125"/>
    <xdr:sp macro="" textlink="">
      <xdr:nvSpPr>
        <xdr:cNvPr id="317" name="テキスト ボックス 316"/>
        <xdr:cNvSpPr txBox="1"/>
      </xdr:nvSpPr>
      <xdr:spPr>
        <a:xfrm>
          <a:off x="7816850" y="5977890"/>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88900</xdr:rowOff>
    </xdr:from>
    <xdr:to xmlns:xdr="http://schemas.openxmlformats.org/drawingml/2006/spreadsheetDrawing">
      <xdr:col>41</xdr:col>
      <xdr:colOff>101600</xdr:colOff>
      <xdr:row>38</xdr:row>
      <xdr:rowOff>22225</xdr:rowOff>
    </xdr:to>
    <xdr:sp macro="" textlink="">
      <xdr:nvSpPr>
        <xdr:cNvPr id="318" name="楕円 317"/>
        <xdr:cNvSpPr/>
      </xdr:nvSpPr>
      <xdr:spPr>
        <a:xfrm>
          <a:off x="7159625" y="62039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38100</xdr:rowOff>
    </xdr:from>
    <xdr:ext cx="469265" cy="243205"/>
    <xdr:sp macro="" textlink="">
      <xdr:nvSpPr>
        <xdr:cNvPr id="319" name="テキスト ボックス 318"/>
        <xdr:cNvSpPr txBox="1"/>
      </xdr:nvSpPr>
      <xdr:spPr>
        <a:xfrm>
          <a:off x="6991350" y="5988050"/>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92075</xdr:rowOff>
    </xdr:from>
    <xdr:to xmlns:xdr="http://schemas.openxmlformats.org/drawingml/2006/spreadsheetDrawing">
      <xdr:col>36</xdr:col>
      <xdr:colOff>165100</xdr:colOff>
      <xdr:row>38</xdr:row>
      <xdr:rowOff>26035</xdr:rowOff>
    </xdr:to>
    <xdr:sp macro="" textlink="">
      <xdr:nvSpPr>
        <xdr:cNvPr id="320" name="楕円 319"/>
        <xdr:cNvSpPr/>
      </xdr:nvSpPr>
      <xdr:spPr>
        <a:xfrm>
          <a:off x="6350000" y="6207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40640</xdr:rowOff>
    </xdr:from>
    <xdr:ext cx="469265" cy="243205"/>
    <xdr:sp macro="" textlink="">
      <xdr:nvSpPr>
        <xdr:cNvPr id="321" name="テキスト ボックス 320"/>
        <xdr:cNvSpPr txBox="1"/>
      </xdr:nvSpPr>
      <xdr:spPr>
        <a:xfrm>
          <a:off x="6181725" y="5990590"/>
          <a:ext cx="4692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53340</xdr:rowOff>
    </xdr:from>
    <xdr:to xmlns:xdr="http://schemas.openxmlformats.org/drawingml/2006/spreadsheetDrawing">
      <xdr:col>59</xdr:col>
      <xdr:colOff>50800</xdr:colOff>
      <xdr:row>45</xdr:row>
      <xdr:rowOff>29845</xdr:rowOff>
    </xdr:to>
    <xdr:sp macro="" textlink="">
      <xdr:nvSpPr>
        <xdr:cNvPr id="322" name="正方形/長方形 321"/>
        <xdr:cNvSpPr/>
      </xdr:nvSpPr>
      <xdr:spPr>
        <a:xfrm>
          <a:off x="6064250" y="7158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53340</xdr:rowOff>
    </xdr:from>
    <xdr:to xmlns:xdr="http://schemas.openxmlformats.org/drawingml/2006/spreadsheetDrawing">
      <xdr:col>43</xdr:col>
      <xdr:colOff>63500</xdr:colOff>
      <xdr:row>46</xdr:row>
      <xdr:rowOff>130810</xdr:rowOff>
    </xdr:to>
    <xdr:sp macro="" textlink="">
      <xdr:nvSpPr>
        <xdr:cNvPr id="323" name="正方形/長方形 322"/>
        <xdr:cNvSpPr/>
      </xdr:nvSpPr>
      <xdr:spPr>
        <a:xfrm>
          <a:off x="6175375"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83820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175375"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53340</xdr:rowOff>
    </xdr:from>
    <xdr:to xmlns:xdr="http://schemas.openxmlformats.org/drawingml/2006/spreadsheetDrawing">
      <xdr:col>48</xdr:col>
      <xdr:colOff>127000</xdr:colOff>
      <xdr:row>46</xdr:row>
      <xdr:rowOff>130810</xdr:rowOff>
    </xdr:to>
    <xdr:sp macro="" textlink="">
      <xdr:nvSpPr>
        <xdr:cNvPr id="325" name="正方形/長方形 324"/>
        <xdr:cNvSpPr/>
      </xdr:nvSpPr>
      <xdr:spPr>
        <a:xfrm>
          <a:off x="71120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83820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1120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53340</xdr:rowOff>
    </xdr:from>
    <xdr:to xmlns:xdr="http://schemas.openxmlformats.org/drawingml/2006/spreadsheetDrawing">
      <xdr:col>54</xdr:col>
      <xdr:colOff>127000</xdr:colOff>
      <xdr:row>46</xdr:row>
      <xdr:rowOff>130810</xdr:rowOff>
    </xdr:to>
    <xdr:sp macro="" textlink="">
      <xdr:nvSpPr>
        <xdr:cNvPr id="327" name="正方形/長方形 326"/>
        <xdr:cNvSpPr/>
      </xdr:nvSpPr>
      <xdr:spPr>
        <a:xfrm>
          <a:off x="81597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46</xdr:row>
      <xdr:rowOff>83820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1597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23495</xdr:rowOff>
    </xdr:from>
    <xdr:to xmlns:xdr="http://schemas.openxmlformats.org/drawingml/2006/spreadsheetDrawing">
      <xdr:col>59</xdr:col>
      <xdr:colOff>50800</xdr:colOff>
      <xdr:row>61</xdr:row>
      <xdr:rowOff>76835</xdr:rowOff>
    </xdr:to>
    <xdr:sp macro="" textlink="">
      <xdr:nvSpPr>
        <xdr:cNvPr id="329" name="正方形/長方形 328"/>
        <xdr:cNvSpPr/>
      </xdr:nvSpPr>
      <xdr:spPr>
        <a:xfrm>
          <a:off x="6064250" y="7954645"/>
          <a:ext cx="4289425"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4805" cy="210820"/>
    <xdr:sp macro="" textlink="">
      <xdr:nvSpPr>
        <xdr:cNvPr id="330" name="テキスト ボックス 329"/>
        <xdr:cNvSpPr txBox="1"/>
      </xdr:nvSpPr>
      <xdr:spPr>
        <a:xfrm>
          <a:off x="6026150" y="7771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76835</xdr:rowOff>
    </xdr:from>
    <xdr:to xmlns:xdr="http://schemas.openxmlformats.org/drawingml/2006/spreadsheetDrawing">
      <xdr:col>59</xdr:col>
      <xdr:colOff>50800</xdr:colOff>
      <xdr:row>61</xdr:row>
      <xdr:rowOff>76835</xdr:rowOff>
    </xdr:to>
    <xdr:cxnSp macro="">
      <xdr:nvCxnSpPr>
        <xdr:cNvPr id="331" name="直線コネクタ 330"/>
        <xdr:cNvCxnSpPr/>
      </xdr:nvCxnSpPr>
      <xdr:spPr>
        <a:xfrm>
          <a:off x="6064250" y="101542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92710</xdr:rowOff>
    </xdr:from>
    <xdr:to xmlns:xdr="http://schemas.openxmlformats.org/drawingml/2006/spreadsheetDrawing">
      <xdr:col>59</xdr:col>
      <xdr:colOff>50800</xdr:colOff>
      <xdr:row>59</xdr:row>
      <xdr:rowOff>92710</xdr:rowOff>
    </xdr:to>
    <xdr:cxnSp macro="">
      <xdr:nvCxnSpPr>
        <xdr:cNvPr id="332" name="直線コネクタ 331"/>
        <xdr:cNvCxnSpPr/>
      </xdr:nvCxnSpPr>
      <xdr:spPr>
        <a:xfrm>
          <a:off x="6064250" y="98399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121285</xdr:rowOff>
    </xdr:from>
    <xdr:ext cx="243840" cy="239395"/>
    <xdr:sp macro="" textlink="">
      <xdr:nvSpPr>
        <xdr:cNvPr id="333" name="テキスト ボックス 332"/>
        <xdr:cNvSpPr txBox="1"/>
      </xdr:nvSpPr>
      <xdr:spPr>
        <a:xfrm>
          <a:off x="5831205" y="9703435"/>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107315</xdr:rowOff>
    </xdr:from>
    <xdr:to xmlns:xdr="http://schemas.openxmlformats.org/drawingml/2006/spreadsheetDrawing">
      <xdr:col>59</xdr:col>
      <xdr:colOff>50800</xdr:colOff>
      <xdr:row>57</xdr:row>
      <xdr:rowOff>107315</xdr:rowOff>
    </xdr:to>
    <xdr:cxnSp macro="">
      <xdr:nvCxnSpPr>
        <xdr:cNvPr id="334" name="直線コネクタ 333"/>
        <xdr:cNvCxnSpPr/>
      </xdr:nvCxnSpPr>
      <xdr:spPr>
        <a:xfrm>
          <a:off x="6064250" y="9524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135255</xdr:rowOff>
    </xdr:from>
    <xdr:ext cx="525780" cy="238125"/>
    <xdr:sp macro="" textlink="">
      <xdr:nvSpPr>
        <xdr:cNvPr id="335" name="テキスト ボックス 334"/>
        <xdr:cNvSpPr txBox="1"/>
      </xdr:nvSpPr>
      <xdr:spPr>
        <a:xfrm>
          <a:off x="5580380" y="9387205"/>
          <a:ext cx="52578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124460</xdr:rowOff>
    </xdr:from>
    <xdr:to xmlns:xdr="http://schemas.openxmlformats.org/drawingml/2006/spreadsheetDrawing">
      <xdr:col>59</xdr:col>
      <xdr:colOff>50800</xdr:colOff>
      <xdr:row>55</xdr:row>
      <xdr:rowOff>124460</xdr:rowOff>
    </xdr:to>
    <xdr:cxnSp macro="">
      <xdr:nvCxnSpPr>
        <xdr:cNvPr id="336" name="直線コネクタ 335"/>
        <xdr:cNvCxnSpPr/>
      </xdr:nvCxnSpPr>
      <xdr:spPr>
        <a:xfrm>
          <a:off x="6064250" y="9211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151130</xdr:rowOff>
    </xdr:from>
    <xdr:ext cx="525780" cy="240030"/>
    <xdr:sp macro="" textlink="">
      <xdr:nvSpPr>
        <xdr:cNvPr id="337" name="テキスト ボックス 336"/>
        <xdr:cNvSpPr txBox="1"/>
      </xdr:nvSpPr>
      <xdr:spPr>
        <a:xfrm>
          <a:off x="5580380" y="9072880"/>
          <a:ext cx="5257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139065</xdr:rowOff>
    </xdr:from>
    <xdr:to xmlns:xdr="http://schemas.openxmlformats.org/drawingml/2006/spreadsheetDrawing">
      <xdr:col>59</xdr:col>
      <xdr:colOff>50800</xdr:colOff>
      <xdr:row>53</xdr:row>
      <xdr:rowOff>139065</xdr:rowOff>
    </xdr:to>
    <xdr:cxnSp macro="">
      <xdr:nvCxnSpPr>
        <xdr:cNvPr id="338" name="直線コネクタ 337"/>
        <xdr:cNvCxnSpPr/>
      </xdr:nvCxnSpPr>
      <xdr:spPr>
        <a:xfrm>
          <a:off x="6064250" y="8895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25780" cy="242570"/>
    <xdr:sp macro="" textlink="">
      <xdr:nvSpPr>
        <xdr:cNvPr id="339" name="テキスト ボックス 338"/>
        <xdr:cNvSpPr txBox="1"/>
      </xdr:nvSpPr>
      <xdr:spPr>
        <a:xfrm>
          <a:off x="5580380" y="8762365"/>
          <a:ext cx="52578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155575</xdr:rowOff>
    </xdr:from>
    <xdr:to xmlns:xdr="http://schemas.openxmlformats.org/drawingml/2006/spreadsheetDrawing">
      <xdr:col>59</xdr:col>
      <xdr:colOff>50800</xdr:colOff>
      <xdr:row>51</xdr:row>
      <xdr:rowOff>155575</xdr:rowOff>
    </xdr:to>
    <xdr:cxnSp macro="">
      <xdr:nvCxnSpPr>
        <xdr:cNvPr id="340" name="直線コネクタ 339"/>
        <xdr:cNvCxnSpPr/>
      </xdr:nvCxnSpPr>
      <xdr:spPr>
        <a:xfrm>
          <a:off x="6064250" y="8582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20320</xdr:rowOff>
    </xdr:from>
    <xdr:ext cx="595630" cy="241935"/>
    <xdr:sp macro="" textlink="">
      <xdr:nvSpPr>
        <xdr:cNvPr id="341" name="テキスト ボックス 340"/>
        <xdr:cNvSpPr txBox="1"/>
      </xdr:nvSpPr>
      <xdr:spPr>
        <a:xfrm>
          <a:off x="5516245" y="84467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6985</xdr:rowOff>
    </xdr:from>
    <xdr:to xmlns:xdr="http://schemas.openxmlformats.org/drawingml/2006/spreadsheetDrawing">
      <xdr:col>59</xdr:col>
      <xdr:colOff>50800</xdr:colOff>
      <xdr:row>50</xdr:row>
      <xdr:rowOff>6985</xdr:rowOff>
    </xdr:to>
    <xdr:cxnSp macro="">
      <xdr:nvCxnSpPr>
        <xdr:cNvPr id="342" name="直線コネクタ 341"/>
        <xdr:cNvCxnSpPr/>
      </xdr:nvCxnSpPr>
      <xdr:spPr>
        <a:xfrm>
          <a:off x="6064250" y="82683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36195</xdr:rowOff>
    </xdr:from>
    <xdr:ext cx="595630" cy="243205"/>
    <xdr:sp macro="" textlink="">
      <xdr:nvSpPr>
        <xdr:cNvPr id="343" name="テキスト ボックス 342"/>
        <xdr:cNvSpPr txBox="1"/>
      </xdr:nvSpPr>
      <xdr:spPr>
        <a:xfrm>
          <a:off x="5516245" y="813244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23495</xdr:rowOff>
    </xdr:from>
    <xdr:to xmlns:xdr="http://schemas.openxmlformats.org/drawingml/2006/spreadsheetDrawing">
      <xdr:col>59</xdr:col>
      <xdr:colOff>50800</xdr:colOff>
      <xdr:row>48</xdr:row>
      <xdr:rowOff>23495</xdr:rowOff>
    </xdr:to>
    <xdr:cxnSp macro="">
      <xdr:nvCxnSpPr>
        <xdr:cNvPr id="344" name="直線コネクタ 343"/>
        <xdr:cNvCxnSpPr/>
      </xdr:nvCxnSpPr>
      <xdr:spPr>
        <a:xfrm>
          <a:off x="6064250" y="7954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50800</xdr:rowOff>
    </xdr:from>
    <xdr:ext cx="595630" cy="238760"/>
    <xdr:sp macro="" textlink="">
      <xdr:nvSpPr>
        <xdr:cNvPr id="345" name="テキスト ボックス 344"/>
        <xdr:cNvSpPr txBox="1"/>
      </xdr:nvSpPr>
      <xdr:spPr>
        <a:xfrm>
          <a:off x="5516245" y="7816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23495</xdr:rowOff>
    </xdr:from>
    <xdr:to xmlns:xdr="http://schemas.openxmlformats.org/drawingml/2006/spreadsheetDrawing">
      <xdr:col>59</xdr:col>
      <xdr:colOff>50800</xdr:colOff>
      <xdr:row>61</xdr:row>
      <xdr:rowOff>76835</xdr:rowOff>
    </xdr:to>
    <xdr:sp macro="" textlink="">
      <xdr:nvSpPr>
        <xdr:cNvPr id="346" name="農林水産業費グラフ枠"/>
        <xdr:cNvSpPr/>
      </xdr:nvSpPr>
      <xdr:spPr>
        <a:xfrm>
          <a:off x="6064250" y="7954645"/>
          <a:ext cx="4289425"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38100</xdr:rowOff>
    </xdr:from>
    <xdr:to xmlns:xdr="http://schemas.openxmlformats.org/drawingml/2006/spreadsheetDrawing">
      <xdr:col>54</xdr:col>
      <xdr:colOff>171450</xdr:colOff>
      <xdr:row>58</xdr:row>
      <xdr:rowOff>109855</xdr:rowOff>
    </xdr:to>
    <xdr:cxnSp macro="">
      <xdr:nvCxnSpPr>
        <xdr:cNvPr id="347" name="直線コネクタ 346"/>
        <xdr:cNvCxnSpPr/>
      </xdr:nvCxnSpPr>
      <xdr:spPr>
        <a:xfrm flipV="1">
          <a:off x="9601200" y="829945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113030</xdr:rowOff>
    </xdr:from>
    <xdr:ext cx="529590" cy="243205"/>
    <xdr:sp macro="" textlink="">
      <xdr:nvSpPr>
        <xdr:cNvPr id="348" name="農林水産業費最小値テキスト"/>
        <xdr:cNvSpPr txBox="1"/>
      </xdr:nvSpPr>
      <xdr:spPr>
        <a:xfrm>
          <a:off x="9655175" y="9695180"/>
          <a:ext cx="52959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49" name="直線コネクタ 348"/>
        <xdr:cNvCxnSpPr/>
      </xdr:nvCxnSpPr>
      <xdr:spPr>
        <a:xfrm>
          <a:off x="9531350" y="9692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149225</xdr:rowOff>
    </xdr:from>
    <xdr:ext cx="593725" cy="240030"/>
    <xdr:sp macro="" textlink="">
      <xdr:nvSpPr>
        <xdr:cNvPr id="350" name="農林水産業費最大値テキスト"/>
        <xdr:cNvSpPr txBox="1"/>
      </xdr:nvSpPr>
      <xdr:spPr>
        <a:xfrm>
          <a:off x="9655175" y="8080375"/>
          <a:ext cx="5937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147,083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38100</xdr:rowOff>
    </xdr:from>
    <xdr:to xmlns:xdr="http://schemas.openxmlformats.org/drawingml/2006/spreadsheetDrawing">
      <xdr:col>55</xdr:col>
      <xdr:colOff>88900</xdr:colOff>
      <xdr:row>50</xdr:row>
      <xdr:rowOff>38100</xdr:rowOff>
    </xdr:to>
    <xdr:cxnSp macro="">
      <xdr:nvCxnSpPr>
        <xdr:cNvPr id="351" name="直線コネクタ 350"/>
        <xdr:cNvCxnSpPr/>
      </xdr:nvCxnSpPr>
      <xdr:spPr>
        <a:xfrm>
          <a:off x="9531350" y="8299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132080</xdr:rowOff>
    </xdr:from>
    <xdr:to xmlns:xdr="http://schemas.openxmlformats.org/drawingml/2006/spreadsheetDrawing">
      <xdr:col>55</xdr:col>
      <xdr:colOff>0</xdr:colOff>
      <xdr:row>57</xdr:row>
      <xdr:rowOff>133985</xdr:rowOff>
    </xdr:to>
    <xdr:cxnSp macro="">
      <xdr:nvCxnSpPr>
        <xdr:cNvPr id="352" name="直線コネクタ 351"/>
        <xdr:cNvCxnSpPr/>
      </xdr:nvCxnSpPr>
      <xdr:spPr>
        <a:xfrm>
          <a:off x="8845550" y="954913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132715</xdr:rowOff>
    </xdr:from>
    <xdr:ext cx="529590" cy="240030"/>
    <xdr:sp macro="" textlink="">
      <xdr:nvSpPr>
        <xdr:cNvPr id="353" name="農林水産業費平均値テキスト"/>
        <xdr:cNvSpPr txBox="1"/>
      </xdr:nvSpPr>
      <xdr:spPr>
        <a:xfrm>
          <a:off x="9655175" y="9219565"/>
          <a:ext cx="52959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111125</xdr:rowOff>
    </xdr:from>
    <xdr:to xmlns:xdr="http://schemas.openxmlformats.org/drawingml/2006/spreadsheetDrawing">
      <xdr:col>55</xdr:col>
      <xdr:colOff>50800</xdr:colOff>
      <xdr:row>57</xdr:row>
      <xdr:rowOff>45720</xdr:rowOff>
    </xdr:to>
    <xdr:sp macro="" textlink="">
      <xdr:nvSpPr>
        <xdr:cNvPr id="354" name="フローチャート: 判断 353"/>
        <xdr:cNvSpPr/>
      </xdr:nvSpPr>
      <xdr:spPr>
        <a:xfrm>
          <a:off x="9569450" y="936307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132080</xdr:rowOff>
    </xdr:from>
    <xdr:to xmlns:xdr="http://schemas.openxmlformats.org/drawingml/2006/spreadsheetDrawing">
      <xdr:col>50</xdr:col>
      <xdr:colOff>114300</xdr:colOff>
      <xdr:row>58</xdr:row>
      <xdr:rowOff>5715</xdr:rowOff>
    </xdr:to>
    <xdr:cxnSp macro="">
      <xdr:nvCxnSpPr>
        <xdr:cNvPr id="355" name="直線コネクタ 354"/>
        <xdr:cNvCxnSpPr/>
      </xdr:nvCxnSpPr>
      <xdr:spPr>
        <a:xfrm flipV="1">
          <a:off x="8029575" y="9549130"/>
          <a:ext cx="81597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104775</xdr:rowOff>
    </xdr:from>
    <xdr:to xmlns:xdr="http://schemas.openxmlformats.org/drawingml/2006/spreadsheetDrawing">
      <xdr:col>50</xdr:col>
      <xdr:colOff>165100</xdr:colOff>
      <xdr:row>57</xdr:row>
      <xdr:rowOff>38735</xdr:rowOff>
    </xdr:to>
    <xdr:sp macro="" textlink="">
      <xdr:nvSpPr>
        <xdr:cNvPr id="356" name="フローチャート: 判断 355"/>
        <xdr:cNvSpPr/>
      </xdr:nvSpPr>
      <xdr:spPr>
        <a:xfrm>
          <a:off x="8794750" y="9356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54610</xdr:rowOff>
    </xdr:from>
    <xdr:ext cx="534035" cy="242570"/>
    <xdr:sp macro="" textlink="">
      <xdr:nvSpPr>
        <xdr:cNvPr id="357" name="テキスト ボックス 356"/>
        <xdr:cNvSpPr txBox="1"/>
      </xdr:nvSpPr>
      <xdr:spPr>
        <a:xfrm>
          <a:off x="8594090" y="9141460"/>
          <a:ext cx="53403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5715</xdr:rowOff>
    </xdr:from>
    <xdr:to xmlns:xdr="http://schemas.openxmlformats.org/drawingml/2006/spreadsheetDrawing">
      <xdr:col>45</xdr:col>
      <xdr:colOff>171450</xdr:colOff>
      <xdr:row>58</xdr:row>
      <xdr:rowOff>5715</xdr:rowOff>
    </xdr:to>
    <xdr:cxnSp macro="">
      <xdr:nvCxnSpPr>
        <xdr:cNvPr id="358" name="直線コネクタ 357"/>
        <xdr:cNvCxnSpPr/>
      </xdr:nvCxnSpPr>
      <xdr:spPr>
        <a:xfrm flipV="1">
          <a:off x="7210425" y="958786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116205</xdr:rowOff>
    </xdr:from>
    <xdr:to xmlns:xdr="http://schemas.openxmlformats.org/drawingml/2006/spreadsheetDrawing">
      <xdr:col>46</xdr:col>
      <xdr:colOff>38100</xdr:colOff>
      <xdr:row>57</xdr:row>
      <xdr:rowOff>50165</xdr:rowOff>
    </xdr:to>
    <xdr:sp macro="" textlink="">
      <xdr:nvSpPr>
        <xdr:cNvPr id="359" name="フローチャート: 判断 358"/>
        <xdr:cNvSpPr/>
      </xdr:nvSpPr>
      <xdr:spPr>
        <a:xfrm>
          <a:off x="7985125" y="936815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66040</xdr:rowOff>
    </xdr:from>
    <xdr:ext cx="528955" cy="240030"/>
    <xdr:sp macro="" textlink="">
      <xdr:nvSpPr>
        <xdr:cNvPr id="360" name="テキスト ボックス 359"/>
        <xdr:cNvSpPr txBox="1"/>
      </xdr:nvSpPr>
      <xdr:spPr>
        <a:xfrm>
          <a:off x="7784465" y="9152890"/>
          <a:ext cx="5289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5715</xdr:rowOff>
    </xdr:from>
    <xdr:to xmlns:xdr="http://schemas.openxmlformats.org/drawingml/2006/spreadsheetDrawing">
      <xdr:col>41</xdr:col>
      <xdr:colOff>50800</xdr:colOff>
      <xdr:row>58</xdr:row>
      <xdr:rowOff>14605</xdr:rowOff>
    </xdr:to>
    <xdr:cxnSp macro="">
      <xdr:nvCxnSpPr>
        <xdr:cNvPr id="361" name="直線コネクタ 360"/>
        <xdr:cNvCxnSpPr/>
      </xdr:nvCxnSpPr>
      <xdr:spPr>
        <a:xfrm flipV="1">
          <a:off x="6400800" y="958786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12700</xdr:rowOff>
    </xdr:from>
    <xdr:to xmlns:xdr="http://schemas.openxmlformats.org/drawingml/2006/spreadsheetDrawing">
      <xdr:col>41</xdr:col>
      <xdr:colOff>101600</xdr:colOff>
      <xdr:row>57</xdr:row>
      <xdr:rowOff>107315</xdr:rowOff>
    </xdr:to>
    <xdr:sp macro="" textlink="">
      <xdr:nvSpPr>
        <xdr:cNvPr id="362" name="フローチャート: 判断 361"/>
        <xdr:cNvSpPr/>
      </xdr:nvSpPr>
      <xdr:spPr>
        <a:xfrm>
          <a:off x="7159625" y="94297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124460</xdr:rowOff>
    </xdr:from>
    <xdr:ext cx="528955" cy="241300"/>
    <xdr:sp macro="" textlink="">
      <xdr:nvSpPr>
        <xdr:cNvPr id="363" name="テキスト ボックス 362"/>
        <xdr:cNvSpPr txBox="1"/>
      </xdr:nvSpPr>
      <xdr:spPr>
        <a:xfrm>
          <a:off x="6974840" y="9211310"/>
          <a:ext cx="5289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158115</xdr:rowOff>
    </xdr:from>
    <xdr:to xmlns:xdr="http://schemas.openxmlformats.org/drawingml/2006/spreadsheetDrawing">
      <xdr:col>36</xdr:col>
      <xdr:colOff>165100</xdr:colOff>
      <xdr:row>57</xdr:row>
      <xdr:rowOff>92075</xdr:rowOff>
    </xdr:to>
    <xdr:sp macro="" textlink="">
      <xdr:nvSpPr>
        <xdr:cNvPr id="364" name="フローチャート: 判断 363"/>
        <xdr:cNvSpPr/>
      </xdr:nvSpPr>
      <xdr:spPr>
        <a:xfrm>
          <a:off x="6350000" y="9410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107315</xdr:rowOff>
    </xdr:from>
    <xdr:ext cx="534035" cy="243205"/>
    <xdr:sp macro="" textlink="">
      <xdr:nvSpPr>
        <xdr:cNvPr id="365" name="テキスト ボックス 364"/>
        <xdr:cNvSpPr txBox="1"/>
      </xdr:nvSpPr>
      <xdr:spPr>
        <a:xfrm>
          <a:off x="6149340" y="9194165"/>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74295</xdr:rowOff>
    </xdr:from>
    <xdr:ext cx="762000" cy="243205"/>
    <xdr:sp macro="" textlink="">
      <xdr:nvSpPr>
        <xdr:cNvPr id="366" name="テキスト ボックス 365"/>
        <xdr:cNvSpPr txBox="1"/>
      </xdr:nvSpPr>
      <xdr:spPr>
        <a:xfrm>
          <a:off x="9429750"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74295</xdr:rowOff>
    </xdr:from>
    <xdr:ext cx="762000" cy="243205"/>
    <xdr:sp macro="" textlink="">
      <xdr:nvSpPr>
        <xdr:cNvPr id="367" name="テキスト ボックス 366"/>
        <xdr:cNvSpPr txBox="1"/>
      </xdr:nvSpPr>
      <xdr:spPr>
        <a:xfrm>
          <a:off x="867092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74295</xdr:rowOff>
    </xdr:from>
    <xdr:ext cx="761365" cy="243205"/>
    <xdr:sp macro="" textlink="">
      <xdr:nvSpPr>
        <xdr:cNvPr id="368" name="テキスト ボックス 367"/>
        <xdr:cNvSpPr txBox="1"/>
      </xdr:nvSpPr>
      <xdr:spPr>
        <a:xfrm>
          <a:off x="785495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74295</xdr:rowOff>
    </xdr:from>
    <xdr:ext cx="756920" cy="243205"/>
    <xdr:sp macro="" textlink="">
      <xdr:nvSpPr>
        <xdr:cNvPr id="369" name="テキスト ボックス 368"/>
        <xdr:cNvSpPr txBox="1"/>
      </xdr:nvSpPr>
      <xdr:spPr>
        <a:xfrm>
          <a:off x="703580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74295</xdr:rowOff>
    </xdr:from>
    <xdr:ext cx="762000" cy="243205"/>
    <xdr:sp macro="" textlink="">
      <xdr:nvSpPr>
        <xdr:cNvPr id="370" name="テキスト ボックス 369"/>
        <xdr:cNvSpPr txBox="1"/>
      </xdr:nvSpPr>
      <xdr:spPr>
        <a:xfrm>
          <a:off x="62261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86360</xdr:rowOff>
    </xdr:from>
    <xdr:to xmlns:xdr="http://schemas.openxmlformats.org/drawingml/2006/spreadsheetDrawing">
      <xdr:col>55</xdr:col>
      <xdr:colOff>50800</xdr:colOff>
      <xdr:row>58</xdr:row>
      <xdr:rowOff>19685</xdr:rowOff>
    </xdr:to>
    <xdr:sp macro="" textlink="">
      <xdr:nvSpPr>
        <xdr:cNvPr id="371" name="楕円 370"/>
        <xdr:cNvSpPr/>
      </xdr:nvSpPr>
      <xdr:spPr>
        <a:xfrm>
          <a:off x="9569450" y="95034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66040</xdr:rowOff>
    </xdr:from>
    <xdr:ext cx="529590" cy="240030"/>
    <xdr:sp macro="" textlink="">
      <xdr:nvSpPr>
        <xdr:cNvPr id="372" name="農林水産業費該当値テキスト"/>
        <xdr:cNvSpPr txBox="1"/>
      </xdr:nvSpPr>
      <xdr:spPr>
        <a:xfrm>
          <a:off x="9655175" y="9483090"/>
          <a:ext cx="52959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84455</xdr:rowOff>
    </xdr:from>
    <xdr:to xmlns:xdr="http://schemas.openxmlformats.org/drawingml/2006/spreadsheetDrawing">
      <xdr:col>50</xdr:col>
      <xdr:colOff>165100</xdr:colOff>
      <xdr:row>58</xdr:row>
      <xdr:rowOff>17780</xdr:rowOff>
    </xdr:to>
    <xdr:sp macro="" textlink="">
      <xdr:nvSpPr>
        <xdr:cNvPr id="373" name="楕円 372"/>
        <xdr:cNvSpPr/>
      </xdr:nvSpPr>
      <xdr:spPr>
        <a:xfrm>
          <a:off x="8794750" y="95015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10160</xdr:rowOff>
    </xdr:from>
    <xdr:ext cx="534035" cy="238125"/>
    <xdr:sp macro="" textlink="">
      <xdr:nvSpPr>
        <xdr:cNvPr id="374" name="テキスト ボックス 373"/>
        <xdr:cNvSpPr txBox="1"/>
      </xdr:nvSpPr>
      <xdr:spPr>
        <a:xfrm>
          <a:off x="8594090" y="9592310"/>
          <a:ext cx="53403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119380</xdr:rowOff>
    </xdr:from>
    <xdr:to xmlns:xdr="http://schemas.openxmlformats.org/drawingml/2006/spreadsheetDrawing">
      <xdr:col>46</xdr:col>
      <xdr:colOff>38100</xdr:colOff>
      <xdr:row>58</xdr:row>
      <xdr:rowOff>52705</xdr:rowOff>
    </xdr:to>
    <xdr:sp macro="" textlink="">
      <xdr:nvSpPr>
        <xdr:cNvPr id="375" name="楕円 374"/>
        <xdr:cNvSpPr/>
      </xdr:nvSpPr>
      <xdr:spPr>
        <a:xfrm>
          <a:off x="7985125" y="95364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45085</xdr:rowOff>
    </xdr:from>
    <xdr:ext cx="528955" cy="240030"/>
    <xdr:sp macro="" textlink="">
      <xdr:nvSpPr>
        <xdr:cNvPr id="376" name="テキスト ボックス 375"/>
        <xdr:cNvSpPr txBox="1"/>
      </xdr:nvSpPr>
      <xdr:spPr>
        <a:xfrm>
          <a:off x="7784465" y="9627235"/>
          <a:ext cx="5289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121285</xdr:rowOff>
    </xdr:from>
    <xdr:to xmlns:xdr="http://schemas.openxmlformats.org/drawingml/2006/spreadsheetDrawing">
      <xdr:col>41</xdr:col>
      <xdr:colOff>101600</xdr:colOff>
      <xdr:row>58</xdr:row>
      <xdr:rowOff>54610</xdr:rowOff>
    </xdr:to>
    <xdr:sp macro="" textlink="">
      <xdr:nvSpPr>
        <xdr:cNvPr id="377" name="楕円 376"/>
        <xdr:cNvSpPr/>
      </xdr:nvSpPr>
      <xdr:spPr>
        <a:xfrm>
          <a:off x="7159625" y="95383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46990</xdr:rowOff>
    </xdr:from>
    <xdr:ext cx="528955" cy="242570"/>
    <xdr:sp macro="" textlink="">
      <xdr:nvSpPr>
        <xdr:cNvPr id="378" name="テキスト ボックス 377"/>
        <xdr:cNvSpPr txBox="1"/>
      </xdr:nvSpPr>
      <xdr:spPr>
        <a:xfrm>
          <a:off x="6974840" y="9629140"/>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127000</xdr:rowOff>
    </xdr:from>
    <xdr:to xmlns:xdr="http://schemas.openxmlformats.org/drawingml/2006/spreadsheetDrawing">
      <xdr:col>36</xdr:col>
      <xdr:colOff>165100</xdr:colOff>
      <xdr:row>58</xdr:row>
      <xdr:rowOff>61595</xdr:rowOff>
    </xdr:to>
    <xdr:sp macro="" textlink="">
      <xdr:nvSpPr>
        <xdr:cNvPr id="379" name="楕円 378"/>
        <xdr:cNvSpPr/>
      </xdr:nvSpPr>
      <xdr:spPr>
        <a:xfrm>
          <a:off x="6350000" y="9544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53340</xdr:rowOff>
    </xdr:from>
    <xdr:ext cx="534035" cy="242570"/>
    <xdr:sp macro="" textlink="">
      <xdr:nvSpPr>
        <xdr:cNvPr id="380" name="テキスト ボックス 379"/>
        <xdr:cNvSpPr txBox="1"/>
      </xdr:nvSpPr>
      <xdr:spPr>
        <a:xfrm>
          <a:off x="6149340" y="9635490"/>
          <a:ext cx="53403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53340</xdr:rowOff>
    </xdr:from>
    <xdr:to xmlns:xdr="http://schemas.openxmlformats.org/drawingml/2006/spreadsheetDrawing">
      <xdr:col>59</xdr:col>
      <xdr:colOff>50800</xdr:colOff>
      <xdr:row>65</xdr:row>
      <xdr:rowOff>29845</xdr:rowOff>
    </xdr:to>
    <xdr:sp macro="" textlink="">
      <xdr:nvSpPr>
        <xdr:cNvPr id="381" name="正方形/長方形 380"/>
        <xdr:cNvSpPr/>
      </xdr:nvSpPr>
      <xdr:spPr>
        <a:xfrm>
          <a:off x="6064250" y="10460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53340</xdr:rowOff>
    </xdr:from>
    <xdr:to xmlns:xdr="http://schemas.openxmlformats.org/drawingml/2006/spreadsheetDrawing">
      <xdr:col>43</xdr:col>
      <xdr:colOff>63500</xdr:colOff>
      <xdr:row>66</xdr:row>
      <xdr:rowOff>130810</xdr:rowOff>
    </xdr:to>
    <xdr:sp macro="" textlink="">
      <xdr:nvSpPr>
        <xdr:cNvPr id="382" name="正方形/長方形 381"/>
        <xdr:cNvSpPr/>
      </xdr:nvSpPr>
      <xdr:spPr>
        <a:xfrm>
          <a:off x="6175375"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83820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175375"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53340</xdr:rowOff>
    </xdr:from>
    <xdr:to xmlns:xdr="http://schemas.openxmlformats.org/drawingml/2006/spreadsheetDrawing">
      <xdr:col>48</xdr:col>
      <xdr:colOff>127000</xdr:colOff>
      <xdr:row>66</xdr:row>
      <xdr:rowOff>130810</xdr:rowOff>
    </xdr:to>
    <xdr:sp macro="" textlink="">
      <xdr:nvSpPr>
        <xdr:cNvPr id="384" name="正方形/長方形 383"/>
        <xdr:cNvSpPr/>
      </xdr:nvSpPr>
      <xdr:spPr>
        <a:xfrm>
          <a:off x="711200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83820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11200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53340</xdr:rowOff>
    </xdr:from>
    <xdr:to xmlns:xdr="http://schemas.openxmlformats.org/drawingml/2006/spreadsheetDrawing">
      <xdr:col>54</xdr:col>
      <xdr:colOff>127000</xdr:colOff>
      <xdr:row>66</xdr:row>
      <xdr:rowOff>130810</xdr:rowOff>
    </xdr:to>
    <xdr:sp macro="" textlink="">
      <xdr:nvSpPr>
        <xdr:cNvPr id="386" name="正方形/長方形 385"/>
        <xdr:cNvSpPr/>
      </xdr:nvSpPr>
      <xdr:spPr>
        <a:xfrm>
          <a:off x="81597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66</xdr:row>
      <xdr:rowOff>83820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1597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23495</xdr:rowOff>
    </xdr:from>
    <xdr:to xmlns:xdr="http://schemas.openxmlformats.org/drawingml/2006/spreadsheetDrawing">
      <xdr:col>59</xdr:col>
      <xdr:colOff>50800</xdr:colOff>
      <xdr:row>81</xdr:row>
      <xdr:rowOff>76835</xdr:rowOff>
    </xdr:to>
    <xdr:sp macro="" textlink="">
      <xdr:nvSpPr>
        <xdr:cNvPr id="388" name="正方形/長方形 387"/>
        <xdr:cNvSpPr/>
      </xdr:nvSpPr>
      <xdr:spPr>
        <a:xfrm>
          <a:off x="6064250" y="11256645"/>
          <a:ext cx="4289425"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4805" cy="210820"/>
    <xdr:sp macro="" textlink="">
      <xdr:nvSpPr>
        <xdr:cNvPr id="389" name="テキスト ボックス 388"/>
        <xdr:cNvSpPr txBox="1"/>
      </xdr:nvSpPr>
      <xdr:spPr>
        <a:xfrm>
          <a:off x="6026150" y="11073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76835</xdr:rowOff>
    </xdr:from>
    <xdr:to xmlns:xdr="http://schemas.openxmlformats.org/drawingml/2006/spreadsheetDrawing">
      <xdr:col>59</xdr:col>
      <xdr:colOff>50800</xdr:colOff>
      <xdr:row>81</xdr:row>
      <xdr:rowOff>76835</xdr:rowOff>
    </xdr:to>
    <xdr:cxnSp macro="">
      <xdr:nvCxnSpPr>
        <xdr:cNvPr id="390" name="直線コネクタ 389"/>
        <xdr:cNvCxnSpPr/>
      </xdr:nvCxnSpPr>
      <xdr:spPr>
        <a:xfrm>
          <a:off x="6064250" y="134562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40640</xdr:rowOff>
    </xdr:from>
    <xdr:to xmlns:xdr="http://schemas.openxmlformats.org/drawingml/2006/spreadsheetDrawing">
      <xdr:col>59</xdr:col>
      <xdr:colOff>50800</xdr:colOff>
      <xdr:row>79</xdr:row>
      <xdr:rowOff>40640</xdr:rowOff>
    </xdr:to>
    <xdr:cxnSp macro="">
      <xdr:nvCxnSpPr>
        <xdr:cNvPr id="391" name="直線コネクタ 390"/>
        <xdr:cNvCxnSpPr/>
      </xdr:nvCxnSpPr>
      <xdr:spPr>
        <a:xfrm>
          <a:off x="6064250" y="13089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69850</xdr:rowOff>
    </xdr:from>
    <xdr:ext cx="243840" cy="239395"/>
    <xdr:sp macro="" textlink="">
      <xdr:nvSpPr>
        <xdr:cNvPr id="392" name="テキスト ボックス 391"/>
        <xdr:cNvSpPr txBox="1"/>
      </xdr:nvSpPr>
      <xdr:spPr>
        <a:xfrm>
          <a:off x="5831205" y="12954000"/>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3" name="直線コネクタ 392"/>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33655</xdr:rowOff>
    </xdr:from>
    <xdr:ext cx="525780" cy="240030"/>
    <xdr:sp macro="" textlink="">
      <xdr:nvSpPr>
        <xdr:cNvPr id="394" name="テキスト ボックス 393"/>
        <xdr:cNvSpPr txBox="1"/>
      </xdr:nvSpPr>
      <xdr:spPr>
        <a:xfrm>
          <a:off x="5580380" y="12587605"/>
          <a:ext cx="5257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130810</xdr:rowOff>
    </xdr:from>
    <xdr:to xmlns:xdr="http://schemas.openxmlformats.org/drawingml/2006/spreadsheetDrawing">
      <xdr:col>59</xdr:col>
      <xdr:colOff>50800</xdr:colOff>
      <xdr:row>74</xdr:row>
      <xdr:rowOff>130810</xdr:rowOff>
    </xdr:to>
    <xdr:cxnSp macro="">
      <xdr:nvCxnSpPr>
        <xdr:cNvPr id="395" name="直線コネクタ 394"/>
        <xdr:cNvCxnSpPr/>
      </xdr:nvCxnSpPr>
      <xdr:spPr>
        <a:xfrm>
          <a:off x="6064250" y="12354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158115</xdr:rowOff>
    </xdr:from>
    <xdr:ext cx="595630" cy="241300"/>
    <xdr:sp macro="" textlink="">
      <xdr:nvSpPr>
        <xdr:cNvPr id="396" name="テキスト ボックス 395"/>
        <xdr:cNvSpPr txBox="1"/>
      </xdr:nvSpPr>
      <xdr:spPr>
        <a:xfrm>
          <a:off x="5516245" y="122167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94615</xdr:rowOff>
    </xdr:from>
    <xdr:to xmlns:xdr="http://schemas.openxmlformats.org/drawingml/2006/spreadsheetDrawing">
      <xdr:col>59</xdr:col>
      <xdr:colOff>50800</xdr:colOff>
      <xdr:row>72</xdr:row>
      <xdr:rowOff>94615</xdr:rowOff>
    </xdr:to>
    <xdr:cxnSp macro="">
      <xdr:nvCxnSpPr>
        <xdr:cNvPr id="397" name="直線コネクタ 396"/>
        <xdr:cNvCxnSpPr/>
      </xdr:nvCxnSpPr>
      <xdr:spPr>
        <a:xfrm>
          <a:off x="6064250" y="11988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123825</xdr:rowOff>
    </xdr:from>
    <xdr:ext cx="595630" cy="241935"/>
    <xdr:sp macro="" textlink="">
      <xdr:nvSpPr>
        <xdr:cNvPr id="398" name="テキスト ボックス 397"/>
        <xdr:cNvSpPr txBox="1"/>
      </xdr:nvSpPr>
      <xdr:spPr>
        <a:xfrm>
          <a:off x="5516245" y="118522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59690</xdr:rowOff>
    </xdr:from>
    <xdr:to xmlns:xdr="http://schemas.openxmlformats.org/drawingml/2006/spreadsheetDrawing">
      <xdr:col>59</xdr:col>
      <xdr:colOff>50800</xdr:colOff>
      <xdr:row>70</xdr:row>
      <xdr:rowOff>59690</xdr:rowOff>
    </xdr:to>
    <xdr:cxnSp macro="">
      <xdr:nvCxnSpPr>
        <xdr:cNvPr id="399" name="直線コネクタ 398"/>
        <xdr:cNvCxnSpPr/>
      </xdr:nvCxnSpPr>
      <xdr:spPr>
        <a:xfrm>
          <a:off x="6064250" y="116230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87630</xdr:rowOff>
    </xdr:from>
    <xdr:ext cx="595630" cy="239395"/>
    <xdr:sp macro="" textlink="">
      <xdr:nvSpPr>
        <xdr:cNvPr id="400" name="テキスト ボックス 399"/>
        <xdr:cNvSpPr txBox="1"/>
      </xdr:nvSpPr>
      <xdr:spPr>
        <a:xfrm>
          <a:off x="5516245" y="114858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23495</xdr:rowOff>
    </xdr:from>
    <xdr:to xmlns:xdr="http://schemas.openxmlformats.org/drawingml/2006/spreadsheetDrawing">
      <xdr:col>59</xdr:col>
      <xdr:colOff>50800</xdr:colOff>
      <xdr:row>68</xdr:row>
      <xdr:rowOff>23495</xdr:rowOff>
    </xdr:to>
    <xdr:cxnSp macro="">
      <xdr:nvCxnSpPr>
        <xdr:cNvPr id="401" name="直線コネクタ 400"/>
        <xdr:cNvCxnSpPr/>
      </xdr:nvCxnSpPr>
      <xdr:spPr>
        <a:xfrm>
          <a:off x="6064250" y="11256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50800</xdr:rowOff>
    </xdr:from>
    <xdr:ext cx="595630" cy="238760"/>
    <xdr:sp macro="" textlink="">
      <xdr:nvSpPr>
        <xdr:cNvPr id="402" name="テキスト ボックス 401"/>
        <xdr:cNvSpPr txBox="1"/>
      </xdr:nvSpPr>
      <xdr:spPr>
        <a:xfrm>
          <a:off x="5516245" y="11118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23495</xdr:rowOff>
    </xdr:from>
    <xdr:to xmlns:xdr="http://schemas.openxmlformats.org/drawingml/2006/spreadsheetDrawing">
      <xdr:col>59</xdr:col>
      <xdr:colOff>50800</xdr:colOff>
      <xdr:row>81</xdr:row>
      <xdr:rowOff>76835</xdr:rowOff>
    </xdr:to>
    <xdr:sp macro="" textlink="">
      <xdr:nvSpPr>
        <xdr:cNvPr id="403" name="商工費グラフ枠"/>
        <xdr:cNvSpPr/>
      </xdr:nvSpPr>
      <xdr:spPr>
        <a:xfrm>
          <a:off x="6064250" y="11256645"/>
          <a:ext cx="4289425"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113030</xdr:rowOff>
    </xdr:from>
    <xdr:to xmlns:xdr="http://schemas.openxmlformats.org/drawingml/2006/spreadsheetDrawing">
      <xdr:col>54</xdr:col>
      <xdr:colOff>171450</xdr:colOff>
      <xdr:row>78</xdr:row>
      <xdr:rowOff>154940</xdr:rowOff>
    </xdr:to>
    <xdr:cxnSp macro="">
      <xdr:nvCxnSpPr>
        <xdr:cNvPr id="404" name="直線コネクタ 403"/>
        <xdr:cNvCxnSpPr/>
      </xdr:nvCxnSpPr>
      <xdr:spPr>
        <a:xfrm flipV="1">
          <a:off x="9601200" y="11676380"/>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464820" cy="238760"/>
    <xdr:sp macro="" textlink="">
      <xdr:nvSpPr>
        <xdr:cNvPr id="405" name="商工費最小値テキスト"/>
        <xdr:cNvSpPr txBox="1"/>
      </xdr:nvSpPr>
      <xdr:spPr>
        <a:xfrm>
          <a:off x="9655175" y="13041630"/>
          <a:ext cx="4648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406" name="直線コネクタ 405"/>
        <xdr:cNvCxnSpPr/>
      </xdr:nvCxnSpPr>
      <xdr:spPr>
        <a:xfrm>
          <a:off x="9531350" y="13039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62230</xdr:rowOff>
    </xdr:from>
    <xdr:ext cx="593725" cy="239395"/>
    <xdr:sp macro="" textlink="">
      <xdr:nvSpPr>
        <xdr:cNvPr id="407" name="商工費最大値テキスト"/>
        <xdr:cNvSpPr txBox="1"/>
      </xdr:nvSpPr>
      <xdr:spPr>
        <a:xfrm>
          <a:off x="9655175" y="11460480"/>
          <a:ext cx="5937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192,584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113030</xdr:rowOff>
    </xdr:from>
    <xdr:to xmlns:xdr="http://schemas.openxmlformats.org/drawingml/2006/spreadsheetDrawing">
      <xdr:col>55</xdr:col>
      <xdr:colOff>88900</xdr:colOff>
      <xdr:row>70</xdr:row>
      <xdr:rowOff>113030</xdr:rowOff>
    </xdr:to>
    <xdr:cxnSp macro="">
      <xdr:nvCxnSpPr>
        <xdr:cNvPr id="408" name="直線コネクタ 407"/>
        <xdr:cNvCxnSpPr/>
      </xdr:nvCxnSpPr>
      <xdr:spPr>
        <a:xfrm>
          <a:off x="9531350" y="11676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121920</xdr:rowOff>
    </xdr:from>
    <xdr:to xmlns:xdr="http://schemas.openxmlformats.org/drawingml/2006/spreadsheetDrawing">
      <xdr:col>55</xdr:col>
      <xdr:colOff>0</xdr:colOff>
      <xdr:row>78</xdr:row>
      <xdr:rowOff>38735</xdr:rowOff>
    </xdr:to>
    <xdr:cxnSp macro="">
      <xdr:nvCxnSpPr>
        <xdr:cNvPr id="409" name="直線コネクタ 408"/>
        <xdr:cNvCxnSpPr/>
      </xdr:nvCxnSpPr>
      <xdr:spPr>
        <a:xfrm>
          <a:off x="8845550" y="12840970"/>
          <a:ext cx="7588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5715</xdr:rowOff>
    </xdr:from>
    <xdr:ext cx="529590" cy="242570"/>
    <xdr:sp macro="" textlink="">
      <xdr:nvSpPr>
        <xdr:cNvPr id="410" name="商工費平均値テキスト"/>
        <xdr:cNvSpPr txBox="1"/>
      </xdr:nvSpPr>
      <xdr:spPr>
        <a:xfrm>
          <a:off x="9655175" y="12724765"/>
          <a:ext cx="52959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145415</xdr:rowOff>
    </xdr:from>
    <xdr:to xmlns:xdr="http://schemas.openxmlformats.org/drawingml/2006/spreadsheetDrawing">
      <xdr:col>55</xdr:col>
      <xdr:colOff>50800</xdr:colOff>
      <xdr:row>78</xdr:row>
      <xdr:rowOff>81280</xdr:rowOff>
    </xdr:to>
    <xdr:sp macro="" textlink="">
      <xdr:nvSpPr>
        <xdr:cNvPr id="411" name="フローチャート: 判断 410"/>
        <xdr:cNvSpPr/>
      </xdr:nvSpPr>
      <xdr:spPr>
        <a:xfrm>
          <a:off x="9569450" y="1286446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121920</xdr:rowOff>
    </xdr:from>
    <xdr:to xmlns:xdr="http://schemas.openxmlformats.org/drawingml/2006/spreadsheetDrawing">
      <xdr:col>50</xdr:col>
      <xdr:colOff>114300</xdr:colOff>
      <xdr:row>77</xdr:row>
      <xdr:rowOff>149860</xdr:rowOff>
    </xdr:to>
    <xdr:cxnSp macro="">
      <xdr:nvCxnSpPr>
        <xdr:cNvPr id="412" name="直線コネクタ 411"/>
        <xdr:cNvCxnSpPr/>
      </xdr:nvCxnSpPr>
      <xdr:spPr>
        <a:xfrm flipV="1">
          <a:off x="8029575" y="12840970"/>
          <a:ext cx="8159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102870</xdr:rowOff>
    </xdr:from>
    <xdr:to xmlns:xdr="http://schemas.openxmlformats.org/drawingml/2006/spreadsheetDrawing">
      <xdr:col>50</xdr:col>
      <xdr:colOff>165100</xdr:colOff>
      <xdr:row>78</xdr:row>
      <xdr:rowOff>38100</xdr:rowOff>
    </xdr:to>
    <xdr:sp macro="" textlink="">
      <xdr:nvSpPr>
        <xdr:cNvPr id="413" name="フローチャート: 判断 412"/>
        <xdr:cNvSpPr/>
      </xdr:nvSpPr>
      <xdr:spPr>
        <a:xfrm>
          <a:off x="8794750" y="12821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29210</xdr:rowOff>
    </xdr:from>
    <xdr:ext cx="534035" cy="238125"/>
    <xdr:sp macro="" textlink="">
      <xdr:nvSpPr>
        <xdr:cNvPr id="414" name="テキスト ボックス 413"/>
        <xdr:cNvSpPr txBox="1"/>
      </xdr:nvSpPr>
      <xdr:spPr>
        <a:xfrm>
          <a:off x="8594090" y="12913360"/>
          <a:ext cx="53403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149860</xdr:rowOff>
    </xdr:from>
    <xdr:to xmlns:xdr="http://schemas.openxmlformats.org/drawingml/2006/spreadsheetDrawing">
      <xdr:col>45</xdr:col>
      <xdr:colOff>171450</xdr:colOff>
      <xdr:row>78</xdr:row>
      <xdr:rowOff>41275</xdr:rowOff>
    </xdr:to>
    <xdr:cxnSp macro="">
      <xdr:nvCxnSpPr>
        <xdr:cNvPr id="415" name="直線コネクタ 414"/>
        <xdr:cNvCxnSpPr/>
      </xdr:nvCxnSpPr>
      <xdr:spPr>
        <a:xfrm flipV="1">
          <a:off x="7210425" y="12868910"/>
          <a:ext cx="8191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12065</xdr:rowOff>
    </xdr:from>
    <xdr:to xmlns:xdr="http://schemas.openxmlformats.org/drawingml/2006/spreadsheetDrawing">
      <xdr:col>46</xdr:col>
      <xdr:colOff>38100</xdr:colOff>
      <xdr:row>78</xdr:row>
      <xdr:rowOff>106680</xdr:rowOff>
    </xdr:to>
    <xdr:sp macro="" textlink="">
      <xdr:nvSpPr>
        <xdr:cNvPr id="416" name="フローチャート: 判断 415"/>
        <xdr:cNvSpPr/>
      </xdr:nvSpPr>
      <xdr:spPr>
        <a:xfrm>
          <a:off x="7985125" y="1289621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99695</xdr:rowOff>
    </xdr:from>
    <xdr:ext cx="528955" cy="241935"/>
    <xdr:sp macro="" textlink="">
      <xdr:nvSpPr>
        <xdr:cNvPr id="417" name="テキスト ボックス 416"/>
        <xdr:cNvSpPr txBox="1"/>
      </xdr:nvSpPr>
      <xdr:spPr>
        <a:xfrm>
          <a:off x="7784465" y="12983845"/>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41275</xdr:rowOff>
    </xdr:from>
    <xdr:to xmlns:xdr="http://schemas.openxmlformats.org/drawingml/2006/spreadsheetDrawing">
      <xdr:col>41</xdr:col>
      <xdr:colOff>50800</xdr:colOff>
      <xdr:row>78</xdr:row>
      <xdr:rowOff>89535</xdr:rowOff>
    </xdr:to>
    <xdr:cxnSp macro="">
      <xdr:nvCxnSpPr>
        <xdr:cNvPr id="418" name="直線コネクタ 417"/>
        <xdr:cNvCxnSpPr/>
      </xdr:nvCxnSpPr>
      <xdr:spPr>
        <a:xfrm flipV="1">
          <a:off x="6400800" y="12925425"/>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158115</xdr:rowOff>
    </xdr:from>
    <xdr:to xmlns:xdr="http://schemas.openxmlformats.org/drawingml/2006/spreadsheetDrawing">
      <xdr:col>41</xdr:col>
      <xdr:colOff>101600</xdr:colOff>
      <xdr:row>78</xdr:row>
      <xdr:rowOff>93980</xdr:rowOff>
    </xdr:to>
    <xdr:sp macro="" textlink="">
      <xdr:nvSpPr>
        <xdr:cNvPr id="419" name="フローチャート: 判断 418"/>
        <xdr:cNvSpPr/>
      </xdr:nvSpPr>
      <xdr:spPr>
        <a:xfrm>
          <a:off x="7159625" y="128771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86360</xdr:rowOff>
    </xdr:from>
    <xdr:ext cx="528955" cy="239395"/>
    <xdr:sp macro="" textlink="">
      <xdr:nvSpPr>
        <xdr:cNvPr id="420" name="テキスト ボックス 419"/>
        <xdr:cNvSpPr txBox="1"/>
      </xdr:nvSpPr>
      <xdr:spPr>
        <a:xfrm>
          <a:off x="6974840" y="12970510"/>
          <a:ext cx="5289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47625</xdr:rowOff>
    </xdr:from>
    <xdr:to xmlns:xdr="http://schemas.openxmlformats.org/drawingml/2006/spreadsheetDrawing">
      <xdr:col>36</xdr:col>
      <xdr:colOff>165100</xdr:colOff>
      <xdr:row>78</xdr:row>
      <xdr:rowOff>142875</xdr:rowOff>
    </xdr:to>
    <xdr:sp macro="" textlink="">
      <xdr:nvSpPr>
        <xdr:cNvPr id="421" name="フローチャート: 判断 420"/>
        <xdr:cNvSpPr/>
      </xdr:nvSpPr>
      <xdr:spPr>
        <a:xfrm>
          <a:off x="6350000" y="12931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135255</xdr:rowOff>
    </xdr:from>
    <xdr:ext cx="534035" cy="238125"/>
    <xdr:sp macro="" textlink="">
      <xdr:nvSpPr>
        <xdr:cNvPr id="422" name="テキスト ボックス 421"/>
        <xdr:cNvSpPr txBox="1"/>
      </xdr:nvSpPr>
      <xdr:spPr>
        <a:xfrm>
          <a:off x="6149340" y="13019405"/>
          <a:ext cx="53403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74295</xdr:rowOff>
    </xdr:from>
    <xdr:ext cx="762000" cy="243205"/>
    <xdr:sp macro="" textlink="">
      <xdr:nvSpPr>
        <xdr:cNvPr id="423" name="テキスト ボックス 422"/>
        <xdr:cNvSpPr txBox="1"/>
      </xdr:nvSpPr>
      <xdr:spPr>
        <a:xfrm>
          <a:off x="9429750"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74295</xdr:rowOff>
    </xdr:from>
    <xdr:ext cx="762000" cy="243205"/>
    <xdr:sp macro="" textlink="">
      <xdr:nvSpPr>
        <xdr:cNvPr id="424" name="テキスト ボックス 423"/>
        <xdr:cNvSpPr txBox="1"/>
      </xdr:nvSpPr>
      <xdr:spPr>
        <a:xfrm>
          <a:off x="867092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74295</xdr:rowOff>
    </xdr:from>
    <xdr:ext cx="761365" cy="243205"/>
    <xdr:sp macro="" textlink="">
      <xdr:nvSpPr>
        <xdr:cNvPr id="425" name="テキスト ボックス 424"/>
        <xdr:cNvSpPr txBox="1"/>
      </xdr:nvSpPr>
      <xdr:spPr>
        <a:xfrm>
          <a:off x="785495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74295</xdr:rowOff>
    </xdr:from>
    <xdr:ext cx="756920" cy="243205"/>
    <xdr:sp macro="" textlink="">
      <xdr:nvSpPr>
        <xdr:cNvPr id="426" name="テキスト ボックス 425"/>
        <xdr:cNvSpPr txBox="1"/>
      </xdr:nvSpPr>
      <xdr:spPr>
        <a:xfrm>
          <a:off x="703580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74295</xdr:rowOff>
    </xdr:from>
    <xdr:ext cx="762000" cy="243205"/>
    <xdr:sp macro="" textlink="">
      <xdr:nvSpPr>
        <xdr:cNvPr id="427" name="テキスト ボックス 426"/>
        <xdr:cNvSpPr txBox="1"/>
      </xdr:nvSpPr>
      <xdr:spPr>
        <a:xfrm>
          <a:off x="62261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153670</xdr:rowOff>
    </xdr:from>
    <xdr:to xmlns:xdr="http://schemas.openxmlformats.org/drawingml/2006/spreadsheetDrawing">
      <xdr:col>55</xdr:col>
      <xdr:colOff>50800</xdr:colOff>
      <xdr:row>78</xdr:row>
      <xdr:rowOff>87630</xdr:rowOff>
    </xdr:to>
    <xdr:sp macro="" textlink="">
      <xdr:nvSpPr>
        <xdr:cNvPr id="428" name="楕円 427"/>
        <xdr:cNvSpPr/>
      </xdr:nvSpPr>
      <xdr:spPr>
        <a:xfrm>
          <a:off x="9569450" y="1287272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125730</xdr:rowOff>
    </xdr:from>
    <xdr:ext cx="529590" cy="242570"/>
    <xdr:sp macro="" textlink="">
      <xdr:nvSpPr>
        <xdr:cNvPr id="429" name="商工費該当値テキスト"/>
        <xdr:cNvSpPr txBox="1"/>
      </xdr:nvSpPr>
      <xdr:spPr>
        <a:xfrm>
          <a:off x="9655175" y="12844780"/>
          <a:ext cx="52959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72390</xdr:rowOff>
    </xdr:from>
    <xdr:to xmlns:xdr="http://schemas.openxmlformats.org/drawingml/2006/spreadsheetDrawing">
      <xdr:col>50</xdr:col>
      <xdr:colOff>165100</xdr:colOff>
      <xdr:row>78</xdr:row>
      <xdr:rowOff>6350</xdr:rowOff>
    </xdr:to>
    <xdr:sp macro="" textlink="">
      <xdr:nvSpPr>
        <xdr:cNvPr id="430" name="楕円 429"/>
        <xdr:cNvSpPr/>
      </xdr:nvSpPr>
      <xdr:spPr>
        <a:xfrm>
          <a:off x="8794750" y="12791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22860</xdr:rowOff>
    </xdr:from>
    <xdr:ext cx="534035" cy="243205"/>
    <xdr:sp macro="" textlink="">
      <xdr:nvSpPr>
        <xdr:cNvPr id="431" name="テキスト ボックス 430"/>
        <xdr:cNvSpPr txBox="1"/>
      </xdr:nvSpPr>
      <xdr:spPr>
        <a:xfrm>
          <a:off x="8594090" y="12576810"/>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102870</xdr:rowOff>
    </xdr:from>
    <xdr:to xmlns:xdr="http://schemas.openxmlformats.org/drawingml/2006/spreadsheetDrawing">
      <xdr:col>46</xdr:col>
      <xdr:colOff>38100</xdr:colOff>
      <xdr:row>78</xdr:row>
      <xdr:rowOff>36830</xdr:rowOff>
    </xdr:to>
    <xdr:sp macro="" textlink="">
      <xdr:nvSpPr>
        <xdr:cNvPr id="432" name="楕円 431"/>
        <xdr:cNvSpPr/>
      </xdr:nvSpPr>
      <xdr:spPr>
        <a:xfrm>
          <a:off x="7985125" y="1282192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51435</xdr:rowOff>
    </xdr:from>
    <xdr:ext cx="528955" cy="238760"/>
    <xdr:sp macro="" textlink="">
      <xdr:nvSpPr>
        <xdr:cNvPr id="433" name="テキスト ボックス 432"/>
        <xdr:cNvSpPr txBox="1"/>
      </xdr:nvSpPr>
      <xdr:spPr>
        <a:xfrm>
          <a:off x="7784465" y="12605385"/>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90805</xdr:rowOff>
    </xdr:to>
    <xdr:sp macro="" textlink="">
      <xdr:nvSpPr>
        <xdr:cNvPr id="434" name="楕円 433"/>
        <xdr:cNvSpPr/>
      </xdr:nvSpPr>
      <xdr:spPr>
        <a:xfrm>
          <a:off x="7159625" y="12875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104775</xdr:rowOff>
    </xdr:from>
    <xdr:ext cx="528955" cy="241300"/>
    <xdr:sp macro="" textlink="">
      <xdr:nvSpPr>
        <xdr:cNvPr id="435" name="テキスト ボックス 434"/>
        <xdr:cNvSpPr txBox="1"/>
      </xdr:nvSpPr>
      <xdr:spPr>
        <a:xfrm>
          <a:off x="6974840" y="12658725"/>
          <a:ext cx="5289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40005</xdr:rowOff>
    </xdr:from>
    <xdr:to xmlns:xdr="http://schemas.openxmlformats.org/drawingml/2006/spreadsheetDrawing">
      <xdr:col>36</xdr:col>
      <xdr:colOff>165100</xdr:colOff>
      <xdr:row>78</xdr:row>
      <xdr:rowOff>136525</xdr:rowOff>
    </xdr:to>
    <xdr:sp macro="" textlink="">
      <xdr:nvSpPr>
        <xdr:cNvPr id="436" name="楕円 435"/>
        <xdr:cNvSpPr/>
      </xdr:nvSpPr>
      <xdr:spPr>
        <a:xfrm>
          <a:off x="6350000" y="1292415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153035</xdr:rowOff>
    </xdr:from>
    <xdr:ext cx="534035" cy="240665"/>
    <xdr:sp macro="" textlink="">
      <xdr:nvSpPr>
        <xdr:cNvPr id="437" name="テキスト ボックス 436"/>
        <xdr:cNvSpPr txBox="1"/>
      </xdr:nvSpPr>
      <xdr:spPr>
        <a:xfrm>
          <a:off x="6149340" y="12706985"/>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53340</xdr:rowOff>
    </xdr:from>
    <xdr:to xmlns:xdr="http://schemas.openxmlformats.org/drawingml/2006/spreadsheetDrawing">
      <xdr:col>59</xdr:col>
      <xdr:colOff>50800</xdr:colOff>
      <xdr:row>85</xdr:row>
      <xdr:rowOff>29845</xdr:rowOff>
    </xdr:to>
    <xdr:sp macro="" textlink="">
      <xdr:nvSpPr>
        <xdr:cNvPr id="438" name="正方形/長方形 437"/>
        <xdr:cNvSpPr/>
      </xdr:nvSpPr>
      <xdr:spPr>
        <a:xfrm>
          <a:off x="6064250" y="13762990"/>
          <a:ext cx="428942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53340</xdr:rowOff>
    </xdr:from>
    <xdr:to xmlns:xdr="http://schemas.openxmlformats.org/drawingml/2006/spreadsheetDrawing">
      <xdr:col>43</xdr:col>
      <xdr:colOff>63500</xdr:colOff>
      <xdr:row>86</xdr:row>
      <xdr:rowOff>130810</xdr:rowOff>
    </xdr:to>
    <xdr:sp macro="" textlink="">
      <xdr:nvSpPr>
        <xdr:cNvPr id="439" name="正方形/長方形 438"/>
        <xdr:cNvSpPr/>
      </xdr:nvSpPr>
      <xdr:spPr>
        <a:xfrm>
          <a:off x="6175375"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83820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175375"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53340</xdr:rowOff>
    </xdr:from>
    <xdr:to xmlns:xdr="http://schemas.openxmlformats.org/drawingml/2006/spreadsheetDrawing">
      <xdr:col>48</xdr:col>
      <xdr:colOff>127000</xdr:colOff>
      <xdr:row>86</xdr:row>
      <xdr:rowOff>130810</xdr:rowOff>
    </xdr:to>
    <xdr:sp macro="" textlink="">
      <xdr:nvSpPr>
        <xdr:cNvPr id="441" name="正方形/長方形 440"/>
        <xdr:cNvSpPr/>
      </xdr:nvSpPr>
      <xdr:spPr>
        <a:xfrm>
          <a:off x="711200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83820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11200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53340</xdr:rowOff>
    </xdr:from>
    <xdr:to xmlns:xdr="http://schemas.openxmlformats.org/drawingml/2006/spreadsheetDrawing">
      <xdr:col>54</xdr:col>
      <xdr:colOff>127000</xdr:colOff>
      <xdr:row>86</xdr:row>
      <xdr:rowOff>130810</xdr:rowOff>
    </xdr:to>
    <xdr:sp macro="" textlink="">
      <xdr:nvSpPr>
        <xdr:cNvPr id="443" name="正方形/長方形 442"/>
        <xdr:cNvSpPr/>
      </xdr:nvSpPr>
      <xdr:spPr>
        <a:xfrm>
          <a:off x="81597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86</xdr:row>
      <xdr:rowOff>83820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1597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23495</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064250" y="14558645"/>
          <a:ext cx="4289425"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4805" cy="210820"/>
    <xdr:sp macro="" textlink="">
      <xdr:nvSpPr>
        <xdr:cNvPr id="446" name="テキスト ボックス 445"/>
        <xdr:cNvSpPr txBox="1"/>
      </xdr:nvSpPr>
      <xdr:spPr>
        <a:xfrm>
          <a:off x="6026150" y="14375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3840" cy="253365"/>
    <xdr:sp macro="" textlink="">
      <xdr:nvSpPr>
        <xdr:cNvPr id="448" name="テキスト ボックス 447"/>
        <xdr:cNvSpPr txBox="1"/>
      </xdr:nvSpPr>
      <xdr:spPr>
        <a:xfrm>
          <a:off x="5831205" y="1668526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9" name="直線コネクタ 448"/>
        <xdr:cNvCxnSpPr/>
      </xdr:nvCxnSpPr>
      <xdr:spPr>
        <a:xfrm>
          <a:off x="6064250" y="1644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25780" cy="259080"/>
    <xdr:sp macro="" textlink="">
      <xdr:nvSpPr>
        <xdr:cNvPr id="450" name="テキスト ボックス 449"/>
        <xdr:cNvSpPr txBox="1"/>
      </xdr:nvSpPr>
      <xdr:spPr>
        <a:xfrm>
          <a:off x="5580380" y="16304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1" name="直線コネクタ 450"/>
        <xdr:cNvCxnSpPr/>
      </xdr:nvCxnSpPr>
      <xdr:spPr>
        <a:xfrm>
          <a:off x="6064250" y="1606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5780" cy="259080"/>
    <xdr:sp macro="" textlink="">
      <xdr:nvSpPr>
        <xdr:cNvPr id="452" name="テキスト ボックス 451"/>
        <xdr:cNvSpPr txBox="1"/>
      </xdr:nvSpPr>
      <xdr:spPr>
        <a:xfrm>
          <a:off x="5580380" y="15923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5780" cy="253365"/>
    <xdr:sp macro="" textlink="">
      <xdr:nvSpPr>
        <xdr:cNvPr id="454" name="テキスト ボックス 453"/>
        <xdr:cNvSpPr txBox="1"/>
      </xdr:nvSpPr>
      <xdr:spPr>
        <a:xfrm>
          <a:off x="5580380" y="155422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5" name="直線コネクタ 454"/>
        <xdr:cNvCxnSpPr/>
      </xdr:nvCxnSpPr>
      <xdr:spPr>
        <a:xfrm>
          <a:off x="6064250" y="1530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56" name="テキスト ボックス 455"/>
        <xdr:cNvSpPr txBox="1"/>
      </xdr:nvSpPr>
      <xdr:spPr>
        <a:xfrm>
          <a:off x="5516245"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59690</xdr:rowOff>
    </xdr:from>
    <xdr:to xmlns:xdr="http://schemas.openxmlformats.org/drawingml/2006/spreadsheetDrawing">
      <xdr:col>59</xdr:col>
      <xdr:colOff>50800</xdr:colOff>
      <xdr:row>90</xdr:row>
      <xdr:rowOff>59690</xdr:rowOff>
    </xdr:to>
    <xdr:cxnSp macro="">
      <xdr:nvCxnSpPr>
        <xdr:cNvPr id="457" name="直線コネクタ 456"/>
        <xdr:cNvCxnSpPr/>
      </xdr:nvCxnSpPr>
      <xdr:spPr>
        <a:xfrm>
          <a:off x="6064250" y="149250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87630</xdr:rowOff>
    </xdr:from>
    <xdr:ext cx="595630" cy="240665"/>
    <xdr:sp macro="" textlink="">
      <xdr:nvSpPr>
        <xdr:cNvPr id="458" name="テキスト ボックス 457"/>
        <xdr:cNvSpPr txBox="1"/>
      </xdr:nvSpPr>
      <xdr:spPr>
        <a:xfrm>
          <a:off x="5516245" y="1478788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23495</xdr:rowOff>
    </xdr:from>
    <xdr:to xmlns:xdr="http://schemas.openxmlformats.org/drawingml/2006/spreadsheetDrawing">
      <xdr:col>59</xdr:col>
      <xdr:colOff>50800</xdr:colOff>
      <xdr:row>88</xdr:row>
      <xdr:rowOff>23495</xdr:rowOff>
    </xdr:to>
    <xdr:cxnSp macro="">
      <xdr:nvCxnSpPr>
        <xdr:cNvPr id="459" name="直線コネクタ 458"/>
        <xdr:cNvCxnSpPr/>
      </xdr:nvCxnSpPr>
      <xdr:spPr>
        <a:xfrm>
          <a:off x="6064250" y="145586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50800</xdr:rowOff>
    </xdr:from>
    <xdr:ext cx="595630" cy="238760"/>
    <xdr:sp macro="" textlink="">
      <xdr:nvSpPr>
        <xdr:cNvPr id="460" name="テキスト ボックス 459"/>
        <xdr:cNvSpPr txBox="1"/>
      </xdr:nvSpPr>
      <xdr:spPr>
        <a:xfrm>
          <a:off x="5516245" y="14420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23495</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064250" y="14558645"/>
          <a:ext cx="4289425"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104140</xdr:rowOff>
    </xdr:from>
    <xdr:to xmlns:xdr="http://schemas.openxmlformats.org/drawingml/2006/spreadsheetDrawing">
      <xdr:col>54</xdr:col>
      <xdr:colOff>171450</xdr:colOff>
      <xdr:row>99</xdr:row>
      <xdr:rowOff>24130</xdr:rowOff>
    </xdr:to>
    <xdr:cxnSp macro="">
      <xdr:nvCxnSpPr>
        <xdr:cNvPr id="462" name="直線コネクタ 461"/>
        <xdr:cNvCxnSpPr/>
      </xdr:nvCxnSpPr>
      <xdr:spPr>
        <a:xfrm flipV="1">
          <a:off x="9601200" y="1513459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27940</xdr:rowOff>
    </xdr:from>
    <xdr:ext cx="529590" cy="259080"/>
    <xdr:sp macro="" textlink="">
      <xdr:nvSpPr>
        <xdr:cNvPr id="463" name="土木費最小値テキスト"/>
        <xdr:cNvSpPr txBox="1"/>
      </xdr:nvSpPr>
      <xdr:spPr>
        <a:xfrm>
          <a:off x="9655175" y="16429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24130</xdr:rowOff>
    </xdr:from>
    <xdr:to xmlns:xdr="http://schemas.openxmlformats.org/drawingml/2006/spreadsheetDrawing">
      <xdr:col>55</xdr:col>
      <xdr:colOff>88900</xdr:colOff>
      <xdr:row>99</xdr:row>
      <xdr:rowOff>24130</xdr:rowOff>
    </xdr:to>
    <xdr:cxnSp macro="">
      <xdr:nvCxnSpPr>
        <xdr:cNvPr id="464" name="直線コネクタ 463"/>
        <xdr:cNvCxnSpPr/>
      </xdr:nvCxnSpPr>
      <xdr:spPr>
        <a:xfrm>
          <a:off x="9531350" y="16426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48260</xdr:rowOff>
    </xdr:from>
    <xdr:ext cx="593725" cy="247015"/>
    <xdr:sp macro="" textlink="">
      <xdr:nvSpPr>
        <xdr:cNvPr id="465" name="土木費最大値テキスト"/>
        <xdr:cNvSpPr txBox="1"/>
      </xdr:nvSpPr>
      <xdr:spPr>
        <a:xfrm>
          <a:off x="9655175" y="14913610"/>
          <a:ext cx="593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104140</xdr:rowOff>
    </xdr:from>
    <xdr:to xmlns:xdr="http://schemas.openxmlformats.org/drawingml/2006/spreadsheetDrawing">
      <xdr:col>55</xdr:col>
      <xdr:colOff>88900</xdr:colOff>
      <xdr:row>91</xdr:row>
      <xdr:rowOff>104140</xdr:rowOff>
    </xdr:to>
    <xdr:cxnSp macro="">
      <xdr:nvCxnSpPr>
        <xdr:cNvPr id="466" name="直線コネクタ 465"/>
        <xdr:cNvCxnSpPr/>
      </xdr:nvCxnSpPr>
      <xdr:spPr>
        <a:xfrm>
          <a:off x="9531350" y="15134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40640</xdr:rowOff>
    </xdr:from>
    <xdr:to xmlns:xdr="http://schemas.openxmlformats.org/drawingml/2006/spreadsheetDrawing">
      <xdr:col>55</xdr:col>
      <xdr:colOff>0</xdr:colOff>
      <xdr:row>98</xdr:row>
      <xdr:rowOff>120650</xdr:rowOff>
    </xdr:to>
    <xdr:cxnSp macro="">
      <xdr:nvCxnSpPr>
        <xdr:cNvPr id="467" name="直線コネクタ 466"/>
        <xdr:cNvCxnSpPr/>
      </xdr:nvCxnSpPr>
      <xdr:spPr>
        <a:xfrm>
          <a:off x="8845550" y="16271240"/>
          <a:ext cx="7588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143510</xdr:rowOff>
    </xdr:from>
    <xdr:ext cx="529590" cy="253365"/>
    <xdr:sp macro="" textlink="">
      <xdr:nvSpPr>
        <xdr:cNvPr id="468" name="土木費平均値テキスト"/>
        <xdr:cNvSpPr txBox="1"/>
      </xdr:nvSpPr>
      <xdr:spPr>
        <a:xfrm>
          <a:off x="9655175" y="15859760"/>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120650</xdr:rowOff>
    </xdr:from>
    <xdr:to xmlns:xdr="http://schemas.openxmlformats.org/drawingml/2006/spreadsheetDrawing">
      <xdr:col>55</xdr:col>
      <xdr:colOff>50800</xdr:colOff>
      <xdr:row>97</xdr:row>
      <xdr:rowOff>50800</xdr:rowOff>
    </xdr:to>
    <xdr:sp macro="" textlink="">
      <xdr:nvSpPr>
        <xdr:cNvPr id="469" name="フローチャート: 判断 468"/>
        <xdr:cNvSpPr/>
      </xdr:nvSpPr>
      <xdr:spPr>
        <a:xfrm>
          <a:off x="9569450" y="160083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40640</xdr:rowOff>
    </xdr:from>
    <xdr:to xmlns:xdr="http://schemas.openxmlformats.org/drawingml/2006/spreadsheetDrawing">
      <xdr:col>50</xdr:col>
      <xdr:colOff>114300</xdr:colOff>
      <xdr:row>98</xdr:row>
      <xdr:rowOff>151765</xdr:rowOff>
    </xdr:to>
    <xdr:cxnSp macro="">
      <xdr:nvCxnSpPr>
        <xdr:cNvPr id="470" name="直線コネクタ 469"/>
        <xdr:cNvCxnSpPr/>
      </xdr:nvCxnSpPr>
      <xdr:spPr>
        <a:xfrm flipV="1">
          <a:off x="8029575" y="16271240"/>
          <a:ext cx="81597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77470</xdr:rowOff>
    </xdr:from>
    <xdr:to xmlns:xdr="http://schemas.openxmlformats.org/drawingml/2006/spreadsheetDrawing">
      <xdr:col>50</xdr:col>
      <xdr:colOff>165100</xdr:colOff>
      <xdr:row>95</xdr:row>
      <xdr:rowOff>7620</xdr:rowOff>
    </xdr:to>
    <xdr:sp macro="" textlink="">
      <xdr:nvSpPr>
        <xdr:cNvPr id="471" name="フローチャート: 判断 470"/>
        <xdr:cNvSpPr/>
      </xdr:nvSpPr>
      <xdr:spPr>
        <a:xfrm>
          <a:off x="8794750" y="1562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24130</xdr:rowOff>
    </xdr:from>
    <xdr:ext cx="534035" cy="259080"/>
    <xdr:sp macro="" textlink="">
      <xdr:nvSpPr>
        <xdr:cNvPr id="472" name="テキスト ボックス 471"/>
        <xdr:cNvSpPr txBox="1"/>
      </xdr:nvSpPr>
      <xdr:spPr>
        <a:xfrm>
          <a:off x="8594090" y="1539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148590</xdr:rowOff>
    </xdr:from>
    <xdr:to xmlns:xdr="http://schemas.openxmlformats.org/drawingml/2006/spreadsheetDrawing">
      <xdr:col>45</xdr:col>
      <xdr:colOff>171450</xdr:colOff>
      <xdr:row>98</xdr:row>
      <xdr:rowOff>151765</xdr:rowOff>
    </xdr:to>
    <xdr:cxnSp macro="">
      <xdr:nvCxnSpPr>
        <xdr:cNvPr id="473" name="直線コネクタ 472"/>
        <xdr:cNvCxnSpPr/>
      </xdr:nvCxnSpPr>
      <xdr:spPr>
        <a:xfrm>
          <a:off x="7210425" y="16379190"/>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20955</xdr:rowOff>
    </xdr:from>
    <xdr:to xmlns:xdr="http://schemas.openxmlformats.org/drawingml/2006/spreadsheetDrawing">
      <xdr:col>46</xdr:col>
      <xdr:colOff>38100</xdr:colOff>
      <xdr:row>95</xdr:row>
      <xdr:rowOff>122555</xdr:rowOff>
    </xdr:to>
    <xdr:sp macro="" textlink="">
      <xdr:nvSpPr>
        <xdr:cNvPr id="474" name="フローチャート: 判断 473"/>
        <xdr:cNvSpPr/>
      </xdr:nvSpPr>
      <xdr:spPr>
        <a:xfrm>
          <a:off x="7985125" y="15737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139065</xdr:rowOff>
    </xdr:from>
    <xdr:ext cx="528955" cy="259080"/>
    <xdr:sp macro="" textlink="">
      <xdr:nvSpPr>
        <xdr:cNvPr id="475" name="テキスト ボックス 474"/>
        <xdr:cNvSpPr txBox="1"/>
      </xdr:nvSpPr>
      <xdr:spPr>
        <a:xfrm>
          <a:off x="7784465" y="15512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135890</xdr:rowOff>
    </xdr:from>
    <xdr:to xmlns:xdr="http://schemas.openxmlformats.org/drawingml/2006/spreadsheetDrawing">
      <xdr:col>41</xdr:col>
      <xdr:colOff>50800</xdr:colOff>
      <xdr:row>98</xdr:row>
      <xdr:rowOff>148590</xdr:rowOff>
    </xdr:to>
    <xdr:cxnSp macro="">
      <xdr:nvCxnSpPr>
        <xdr:cNvPr id="476" name="直線コネクタ 475"/>
        <xdr:cNvCxnSpPr/>
      </xdr:nvCxnSpPr>
      <xdr:spPr>
        <a:xfrm>
          <a:off x="6400800" y="1636649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56515</xdr:rowOff>
    </xdr:from>
    <xdr:to xmlns:xdr="http://schemas.openxmlformats.org/drawingml/2006/spreadsheetDrawing">
      <xdr:col>41</xdr:col>
      <xdr:colOff>101600</xdr:colOff>
      <xdr:row>97</xdr:row>
      <xdr:rowOff>158115</xdr:rowOff>
    </xdr:to>
    <xdr:sp macro="" textlink="">
      <xdr:nvSpPr>
        <xdr:cNvPr id="477" name="フローチャート: 判断 476"/>
        <xdr:cNvSpPr/>
      </xdr:nvSpPr>
      <xdr:spPr>
        <a:xfrm>
          <a:off x="7159625" y="1611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3175</xdr:rowOff>
    </xdr:from>
    <xdr:ext cx="528955" cy="259080"/>
    <xdr:sp macro="" textlink="">
      <xdr:nvSpPr>
        <xdr:cNvPr id="478" name="テキスト ボックス 477"/>
        <xdr:cNvSpPr txBox="1"/>
      </xdr:nvSpPr>
      <xdr:spPr>
        <a:xfrm>
          <a:off x="6974840" y="15890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79" name="フローチャート: 判断 478"/>
        <xdr:cNvSpPr/>
      </xdr:nvSpPr>
      <xdr:spPr>
        <a:xfrm>
          <a:off x="6350000" y="1607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132080</xdr:rowOff>
    </xdr:from>
    <xdr:ext cx="534035" cy="253365"/>
    <xdr:sp macro="" textlink="">
      <xdr:nvSpPr>
        <xdr:cNvPr id="480" name="テキスト ボックス 479"/>
        <xdr:cNvSpPr txBox="1"/>
      </xdr:nvSpPr>
      <xdr:spPr>
        <a:xfrm>
          <a:off x="6149340" y="1584833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1365" cy="259080"/>
    <xdr:sp macro="" textlink="">
      <xdr:nvSpPr>
        <xdr:cNvPr id="483" name="テキスト ボックス 482"/>
        <xdr:cNvSpPr txBox="1"/>
      </xdr:nvSpPr>
      <xdr:spPr>
        <a:xfrm>
          <a:off x="78549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84" name="テキスト ボックス 483"/>
        <xdr:cNvSpPr txBox="1"/>
      </xdr:nvSpPr>
      <xdr:spPr>
        <a:xfrm>
          <a:off x="703580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69215</xdr:rowOff>
    </xdr:from>
    <xdr:to xmlns:xdr="http://schemas.openxmlformats.org/drawingml/2006/spreadsheetDrawing">
      <xdr:col>55</xdr:col>
      <xdr:colOff>50800</xdr:colOff>
      <xdr:row>98</xdr:row>
      <xdr:rowOff>170815</xdr:rowOff>
    </xdr:to>
    <xdr:sp macro="" textlink="">
      <xdr:nvSpPr>
        <xdr:cNvPr id="486" name="楕円 485"/>
        <xdr:cNvSpPr/>
      </xdr:nvSpPr>
      <xdr:spPr>
        <a:xfrm>
          <a:off x="9569450" y="16299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155575</xdr:rowOff>
    </xdr:from>
    <xdr:ext cx="529590" cy="253365"/>
    <xdr:sp macro="" textlink="">
      <xdr:nvSpPr>
        <xdr:cNvPr id="487" name="土木費該当値テキスト"/>
        <xdr:cNvSpPr txBox="1"/>
      </xdr:nvSpPr>
      <xdr:spPr>
        <a:xfrm>
          <a:off x="9655175" y="1621472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161290</xdr:rowOff>
    </xdr:from>
    <xdr:to xmlns:xdr="http://schemas.openxmlformats.org/drawingml/2006/spreadsheetDrawing">
      <xdr:col>50</xdr:col>
      <xdr:colOff>165100</xdr:colOff>
      <xdr:row>98</xdr:row>
      <xdr:rowOff>91440</xdr:rowOff>
    </xdr:to>
    <xdr:sp macro="" textlink="">
      <xdr:nvSpPr>
        <xdr:cNvPr id="488" name="楕円 487"/>
        <xdr:cNvSpPr/>
      </xdr:nvSpPr>
      <xdr:spPr>
        <a:xfrm>
          <a:off x="879475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82550</xdr:rowOff>
    </xdr:from>
    <xdr:ext cx="534035" cy="259080"/>
    <xdr:sp macro="" textlink="">
      <xdr:nvSpPr>
        <xdr:cNvPr id="489" name="テキスト ボックス 488"/>
        <xdr:cNvSpPr txBox="1"/>
      </xdr:nvSpPr>
      <xdr:spPr>
        <a:xfrm>
          <a:off x="8594090" y="1631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100965</xdr:rowOff>
    </xdr:from>
    <xdr:to xmlns:xdr="http://schemas.openxmlformats.org/drawingml/2006/spreadsheetDrawing">
      <xdr:col>46</xdr:col>
      <xdr:colOff>38100</xdr:colOff>
      <xdr:row>99</xdr:row>
      <xdr:rowOff>31115</xdr:rowOff>
    </xdr:to>
    <xdr:sp macro="" textlink="">
      <xdr:nvSpPr>
        <xdr:cNvPr id="490" name="楕円 489"/>
        <xdr:cNvSpPr/>
      </xdr:nvSpPr>
      <xdr:spPr>
        <a:xfrm>
          <a:off x="7985125" y="16331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22225</xdr:rowOff>
    </xdr:from>
    <xdr:ext cx="528955" cy="258445"/>
    <xdr:sp macro="" textlink="">
      <xdr:nvSpPr>
        <xdr:cNvPr id="491" name="テキスト ボックス 490"/>
        <xdr:cNvSpPr txBox="1"/>
      </xdr:nvSpPr>
      <xdr:spPr>
        <a:xfrm>
          <a:off x="7784465" y="164242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97790</xdr:rowOff>
    </xdr:from>
    <xdr:to xmlns:xdr="http://schemas.openxmlformats.org/drawingml/2006/spreadsheetDrawing">
      <xdr:col>41</xdr:col>
      <xdr:colOff>101600</xdr:colOff>
      <xdr:row>99</xdr:row>
      <xdr:rowOff>27940</xdr:rowOff>
    </xdr:to>
    <xdr:sp macro="" textlink="">
      <xdr:nvSpPr>
        <xdr:cNvPr id="492" name="楕円 491"/>
        <xdr:cNvSpPr/>
      </xdr:nvSpPr>
      <xdr:spPr>
        <a:xfrm>
          <a:off x="7159625"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19050</xdr:rowOff>
    </xdr:from>
    <xdr:ext cx="528955" cy="253365"/>
    <xdr:sp macro="" textlink="">
      <xdr:nvSpPr>
        <xdr:cNvPr id="493" name="テキスト ボックス 492"/>
        <xdr:cNvSpPr txBox="1"/>
      </xdr:nvSpPr>
      <xdr:spPr>
        <a:xfrm>
          <a:off x="6974840" y="16421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85090</xdr:rowOff>
    </xdr:from>
    <xdr:to xmlns:xdr="http://schemas.openxmlformats.org/drawingml/2006/spreadsheetDrawing">
      <xdr:col>36</xdr:col>
      <xdr:colOff>165100</xdr:colOff>
      <xdr:row>99</xdr:row>
      <xdr:rowOff>15240</xdr:rowOff>
    </xdr:to>
    <xdr:sp macro="" textlink="">
      <xdr:nvSpPr>
        <xdr:cNvPr id="494" name="楕円 493"/>
        <xdr:cNvSpPr/>
      </xdr:nvSpPr>
      <xdr:spPr>
        <a:xfrm>
          <a:off x="63500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6350</xdr:rowOff>
    </xdr:from>
    <xdr:ext cx="534035" cy="253365"/>
    <xdr:sp macro="" textlink="">
      <xdr:nvSpPr>
        <xdr:cNvPr id="495" name="テキスト ボックス 494"/>
        <xdr:cNvSpPr txBox="1"/>
      </xdr:nvSpPr>
      <xdr:spPr>
        <a:xfrm>
          <a:off x="6149340" y="1640840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53340</xdr:rowOff>
    </xdr:from>
    <xdr:to xmlns:xdr="http://schemas.openxmlformats.org/drawingml/2006/spreadsheetDrawing">
      <xdr:col>89</xdr:col>
      <xdr:colOff>171450</xdr:colOff>
      <xdr:row>25</xdr:row>
      <xdr:rowOff>29845</xdr:rowOff>
    </xdr:to>
    <xdr:sp macro="" textlink="">
      <xdr:nvSpPr>
        <xdr:cNvPr id="496" name="正方形/長方形 495"/>
        <xdr:cNvSpPr/>
      </xdr:nvSpPr>
      <xdr:spPr>
        <a:xfrm>
          <a:off x="11414125" y="3856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53340</xdr:rowOff>
    </xdr:from>
    <xdr:to xmlns:xdr="http://schemas.openxmlformats.org/drawingml/2006/spreadsheetDrawing">
      <xdr:col>74</xdr:col>
      <xdr:colOff>0</xdr:colOff>
      <xdr:row>26</xdr:row>
      <xdr:rowOff>130810</xdr:rowOff>
    </xdr:to>
    <xdr:sp macro="" textlink="">
      <xdr:nvSpPr>
        <xdr:cNvPr id="497" name="正方形/長方形 496"/>
        <xdr:cNvSpPr/>
      </xdr:nvSpPr>
      <xdr:spPr>
        <a:xfrm>
          <a:off x="115252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83820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15252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53340</xdr:rowOff>
    </xdr:from>
    <xdr:to xmlns:xdr="http://schemas.openxmlformats.org/drawingml/2006/spreadsheetDrawing">
      <xdr:col>79</xdr:col>
      <xdr:colOff>63500</xdr:colOff>
      <xdr:row>26</xdr:row>
      <xdr:rowOff>130810</xdr:rowOff>
    </xdr:to>
    <xdr:sp macro="" textlink="">
      <xdr:nvSpPr>
        <xdr:cNvPr id="499" name="正方形/長方形 498"/>
        <xdr:cNvSpPr/>
      </xdr:nvSpPr>
      <xdr:spPr>
        <a:xfrm>
          <a:off x="12461875"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83820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2461875"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53340</xdr:rowOff>
    </xdr:from>
    <xdr:to xmlns:xdr="http://schemas.openxmlformats.org/drawingml/2006/spreadsheetDrawing">
      <xdr:col>85</xdr:col>
      <xdr:colOff>63500</xdr:colOff>
      <xdr:row>26</xdr:row>
      <xdr:rowOff>130810</xdr:rowOff>
    </xdr:to>
    <xdr:sp macro="" textlink="">
      <xdr:nvSpPr>
        <xdr:cNvPr id="501" name="正方形/長方形 500"/>
        <xdr:cNvSpPr/>
      </xdr:nvSpPr>
      <xdr:spPr>
        <a:xfrm>
          <a:off x="13509625"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26</xdr:row>
      <xdr:rowOff>83820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3509625"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23495</xdr:rowOff>
    </xdr:from>
    <xdr:to xmlns:xdr="http://schemas.openxmlformats.org/drawingml/2006/spreadsheetDrawing">
      <xdr:col>89</xdr:col>
      <xdr:colOff>171450</xdr:colOff>
      <xdr:row>41</xdr:row>
      <xdr:rowOff>76835</xdr:rowOff>
    </xdr:to>
    <xdr:sp macro="" textlink="">
      <xdr:nvSpPr>
        <xdr:cNvPr id="503" name="正方形/長方形 502"/>
        <xdr:cNvSpPr/>
      </xdr:nvSpPr>
      <xdr:spPr>
        <a:xfrm>
          <a:off x="11414125" y="4652645"/>
          <a:ext cx="429895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0820"/>
    <xdr:sp macro="" textlink="">
      <xdr:nvSpPr>
        <xdr:cNvPr id="504" name="テキスト ボックス 503"/>
        <xdr:cNvSpPr txBox="1"/>
      </xdr:nvSpPr>
      <xdr:spPr>
        <a:xfrm>
          <a:off x="11376025" y="4469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76835</xdr:rowOff>
    </xdr:from>
    <xdr:to xmlns:xdr="http://schemas.openxmlformats.org/drawingml/2006/spreadsheetDrawing">
      <xdr:col>89</xdr:col>
      <xdr:colOff>171450</xdr:colOff>
      <xdr:row>41</xdr:row>
      <xdr:rowOff>76835</xdr:rowOff>
    </xdr:to>
    <xdr:cxnSp macro="">
      <xdr:nvCxnSpPr>
        <xdr:cNvPr id="505" name="直線コネクタ 504"/>
        <xdr:cNvCxnSpPr/>
      </xdr:nvCxnSpPr>
      <xdr:spPr>
        <a:xfrm>
          <a:off x="11414125" y="6852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104775</xdr:rowOff>
    </xdr:from>
    <xdr:ext cx="243840" cy="238760"/>
    <xdr:sp macro="" textlink="">
      <xdr:nvSpPr>
        <xdr:cNvPr id="506" name="テキスト ボックス 505"/>
        <xdr:cNvSpPr txBox="1"/>
      </xdr:nvSpPr>
      <xdr:spPr>
        <a:xfrm>
          <a:off x="11181080" y="6715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40640</xdr:rowOff>
    </xdr:from>
    <xdr:to xmlns:xdr="http://schemas.openxmlformats.org/drawingml/2006/spreadsheetDrawing">
      <xdr:col>89</xdr:col>
      <xdr:colOff>171450</xdr:colOff>
      <xdr:row>39</xdr:row>
      <xdr:rowOff>40640</xdr:rowOff>
    </xdr:to>
    <xdr:cxnSp macro="">
      <xdr:nvCxnSpPr>
        <xdr:cNvPr id="507" name="直線コネクタ 506"/>
        <xdr:cNvCxnSpPr/>
      </xdr:nvCxnSpPr>
      <xdr:spPr>
        <a:xfrm>
          <a:off x="11414125" y="648589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69850</xdr:rowOff>
    </xdr:from>
    <xdr:ext cx="530860" cy="239395"/>
    <xdr:sp macro="" textlink="">
      <xdr:nvSpPr>
        <xdr:cNvPr id="508" name="テキスト ボックス 507"/>
        <xdr:cNvSpPr txBox="1"/>
      </xdr:nvSpPr>
      <xdr:spPr>
        <a:xfrm>
          <a:off x="10930255" y="6350000"/>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9" name="直線コネクタ 508"/>
        <xdr:cNvCxnSpPr/>
      </xdr:nvCxnSpPr>
      <xdr:spPr>
        <a:xfrm>
          <a:off x="11414125" y="61207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33655</xdr:rowOff>
    </xdr:from>
    <xdr:ext cx="530860" cy="240030"/>
    <xdr:sp macro="" textlink="">
      <xdr:nvSpPr>
        <xdr:cNvPr id="510" name="テキスト ボックス 509"/>
        <xdr:cNvSpPr txBox="1"/>
      </xdr:nvSpPr>
      <xdr:spPr>
        <a:xfrm>
          <a:off x="10930255" y="5983605"/>
          <a:ext cx="530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130810</xdr:rowOff>
    </xdr:from>
    <xdr:to xmlns:xdr="http://schemas.openxmlformats.org/drawingml/2006/spreadsheetDrawing">
      <xdr:col>89</xdr:col>
      <xdr:colOff>171450</xdr:colOff>
      <xdr:row>34</xdr:row>
      <xdr:rowOff>130810</xdr:rowOff>
    </xdr:to>
    <xdr:cxnSp macro="">
      <xdr:nvCxnSpPr>
        <xdr:cNvPr id="511" name="直線コネクタ 510"/>
        <xdr:cNvCxnSpPr/>
      </xdr:nvCxnSpPr>
      <xdr:spPr>
        <a:xfrm>
          <a:off x="11414125" y="57505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158115</xdr:rowOff>
    </xdr:from>
    <xdr:ext cx="530860" cy="241300"/>
    <xdr:sp macro="" textlink="">
      <xdr:nvSpPr>
        <xdr:cNvPr id="512" name="テキスト ボックス 511"/>
        <xdr:cNvSpPr txBox="1"/>
      </xdr:nvSpPr>
      <xdr:spPr>
        <a:xfrm>
          <a:off x="10930255" y="56127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94615</xdr:rowOff>
    </xdr:from>
    <xdr:to xmlns:xdr="http://schemas.openxmlformats.org/drawingml/2006/spreadsheetDrawing">
      <xdr:col>89</xdr:col>
      <xdr:colOff>171450</xdr:colOff>
      <xdr:row>32</xdr:row>
      <xdr:rowOff>94615</xdr:rowOff>
    </xdr:to>
    <xdr:cxnSp macro="">
      <xdr:nvCxnSpPr>
        <xdr:cNvPr id="513" name="直線コネクタ 512"/>
        <xdr:cNvCxnSpPr/>
      </xdr:nvCxnSpPr>
      <xdr:spPr>
        <a:xfrm>
          <a:off x="11414125" y="53841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123825</xdr:rowOff>
    </xdr:from>
    <xdr:ext cx="530860" cy="241935"/>
    <xdr:sp macro="" textlink="">
      <xdr:nvSpPr>
        <xdr:cNvPr id="514" name="テキスト ボックス 513"/>
        <xdr:cNvSpPr txBox="1"/>
      </xdr:nvSpPr>
      <xdr:spPr>
        <a:xfrm>
          <a:off x="10930255" y="5248275"/>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59690</xdr:rowOff>
    </xdr:from>
    <xdr:to xmlns:xdr="http://schemas.openxmlformats.org/drawingml/2006/spreadsheetDrawing">
      <xdr:col>89</xdr:col>
      <xdr:colOff>171450</xdr:colOff>
      <xdr:row>30</xdr:row>
      <xdr:rowOff>59690</xdr:rowOff>
    </xdr:to>
    <xdr:cxnSp macro="">
      <xdr:nvCxnSpPr>
        <xdr:cNvPr id="515" name="直線コネクタ 514"/>
        <xdr:cNvCxnSpPr/>
      </xdr:nvCxnSpPr>
      <xdr:spPr>
        <a:xfrm>
          <a:off x="11414125" y="501904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87630</xdr:rowOff>
    </xdr:from>
    <xdr:ext cx="530860" cy="239395"/>
    <xdr:sp macro="" textlink="">
      <xdr:nvSpPr>
        <xdr:cNvPr id="516" name="テキスト ボックス 515"/>
        <xdr:cNvSpPr txBox="1"/>
      </xdr:nvSpPr>
      <xdr:spPr>
        <a:xfrm>
          <a:off x="10930255" y="4881880"/>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23495</xdr:rowOff>
    </xdr:from>
    <xdr:to xmlns:xdr="http://schemas.openxmlformats.org/drawingml/2006/spreadsheetDrawing">
      <xdr:col>89</xdr:col>
      <xdr:colOff>171450</xdr:colOff>
      <xdr:row>28</xdr:row>
      <xdr:rowOff>23495</xdr:rowOff>
    </xdr:to>
    <xdr:cxnSp macro="">
      <xdr:nvCxnSpPr>
        <xdr:cNvPr id="517" name="直線コネクタ 516"/>
        <xdr:cNvCxnSpPr/>
      </xdr:nvCxnSpPr>
      <xdr:spPr>
        <a:xfrm>
          <a:off x="11414125" y="4652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50800</xdr:rowOff>
    </xdr:from>
    <xdr:ext cx="530860" cy="238760"/>
    <xdr:sp macro="" textlink="">
      <xdr:nvSpPr>
        <xdr:cNvPr id="518" name="テキスト ボックス 517"/>
        <xdr:cNvSpPr txBox="1"/>
      </xdr:nvSpPr>
      <xdr:spPr>
        <a:xfrm>
          <a:off x="10930255" y="4514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23495</xdr:rowOff>
    </xdr:from>
    <xdr:to xmlns:xdr="http://schemas.openxmlformats.org/drawingml/2006/spreadsheetDrawing">
      <xdr:col>89</xdr:col>
      <xdr:colOff>171450</xdr:colOff>
      <xdr:row>41</xdr:row>
      <xdr:rowOff>76835</xdr:rowOff>
    </xdr:to>
    <xdr:sp macro="" textlink="">
      <xdr:nvSpPr>
        <xdr:cNvPr id="519" name="消防費グラフ枠"/>
        <xdr:cNvSpPr/>
      </xdr:nvSpPr>
      <xdr:spPr>
        <a:xfrm>
          <a:off x="11414125" y="4652645"/>
          <a:ext cx="429895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50165</xdr:rowOff>
    </xdr:from>
    <xdr:to xmlns:xdr="http://schemas.openxmlformats.org/drawingml/2006/spreadsheetDrawing">
      <xdr:col>85</xdr:col>
      <xdr:colOff>126365</xdr:colOff>
      <xdr:row>38</xdr:row>
      <xdr:rowOff>31115</xdr:rowOff>
    </xdr:to>
    <xdr:cxnSp macro="">
      <xdr:nvCxnSpPr>
        <xdr:cNvPr id="520" name="直線コネクタ 519"/>
        <xdr:cNvCxnSpPr/>
      </xdr:nvCxnSpPr>
      <xdr:spPr>
        <a:xfrm flipV="1">
          <a:off x="14968220" y="500951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34925</xdr:rowOff>
    </xdr:from>
    <xdr:ext cx="534035" cy="239395"/>
    <xdr:sp macro="" textlink="">
      <xdr:nvSpPr>
        <xdr:cNvPr id="521" name="消防費最小値テキスト"/>
        <xdr:cNvSpPr txBox="1"/>
      </xdr:nvSpPr>
      <xdr:spPr>
        <a:xfrm>
          <a:off x="15014575" y="6315075"/>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31115</xdr:rowOff>
    </xdr:from>
    <xdr:to xmlns:xdr="http://schemas.openxmlformats.org/drawingml/2006/spreadsheetDrawing">
      <xdr:col>86</xdr:col>
      <xdr:colOff>25400</xdr:colOff>
      <xdr:row>38</xdr:row>
      <xdr:rowOff>31115</xdr:rowOff>
    </xdr:to>
    <xdr:cxnSp macro="">
      <xdr:nvCxnSpPr>
        <xdr:cNvPr id="522" name="直線コネクタ 521"/>
        <xdr:cNvCxnSpPr/>
      </xdr:nvCxnSpPr>
      <xdr:spPr>
        <a:xfrm>
          <a:off x="14881225" y="6311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1270</xdr:rowOff>
    </xdr:from>
    <xdr:ext cx="534035" cy="243205"/>
    <xdr:sp macro="" textlink="">
      <xdr:nvSpPr>
        <xdr:cNvPr id="523" name="消防費最大値テキスト"/>
        <xdr:cNvSpPr txBox="1"/>
      </xdr:nvSpPr>
      <xdr:spPr>
        <a:xfrm>
          <a:off x="15014575" y="4795520"/>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50,242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50165</xdr:rowOff>
    </xdr:from>
    <xdr:to xmlns:xdr="http://schemas.openxmlformats.org/drawingml/2006/spreadsheetDrawing">
      <xdr:col>86</xdr:col>
      <xdr:colOff>25400</xdr:colOff>
      <xdr:row>30</xdr:row>
      <xdr:rowOff>50165</xdr:rowOff>
    </xdr:to>
    <xdr:cxnSp macro="">
      <xdr:nvCxnSpPr>
        <xdr:cNvPr id="524" name="直線コネクタ 523"/>
        <xdr:cNvCxnSpPr/>
      </xdr:nvCxnSpPr>
      <xdr:spPr>
        <a:xfrm>
          <a:off x="14881225" y="5009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112395</xdr:rowOff>
    </xdr:from>
    <xdr:to xmlns:xdr="http://schemas.openxmlformats.org/drawingml/2006/spreadsheetDrawing">
      <xdr:col>85</xdr:col>
      <xdr:colOff>127000</xdr:colOff>
      <xdr:row>34</xdr:row>
      <xdr:rowOff>27940</xdr:rowOff>
    </xdr:to>
    <xdr:cxnSp macro="">
      <xdr:nvCxnSpPr>
        <xdr:cNvPr id="525" name="直線コネクタ 524"/>
        <xdr:cNvCxnSpPr/>
      </xdr:nvCxnSpPr>
      <xdr:spPr>
        <a:xfrm flipV="1">
          <a:off x="14195425" y="5567045"/>
          <a:ext cx="7747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37465</xdr:rowOff>
    </xdr:from>
    <xdr:ext cx="534035" cy="243840"/>
    <xdr:sp macro="" textlink="">
      <xdr:nvSpPr>
        <xdr:cNvPr id="526" name="消防費平均値テキスト"/>
        <xdr:cNvSpPr txBox="1"/>
      </xdr:nvSpPr>
      <xdr:spPr>
        <a:xfrm>
          <a:off x="15014575" y="5822315"/>
          <a:ext cx="534035"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57785</xdr:rowOff>
    </xdr:from>
    <xdr:to xmlns:xdr="http://schemas.openxmlformats.org/drawingml/2006/spreadsheetDrawing">
      <xdr:col>85</xdr:col>
      <xdr:colOff>171450</xdr:colOff>
      <xdr:row>35</xdr:row>
      <xdr:rowOff>153670</xdr:rowOff>
    </xdr:to>
    <xdr:sp macro="" textlink="">
      <xdr:nvSpPr>
        <xdr:cNvPr id="527" name="フローチャート: 判断 526"/>
        <xdr:cNvSpPr/>
      </xdr:nvSpPr>
      <xdr:spPr>
        <a:xfrm>
          <a:off x="14919325" y="584263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26035</xdr:rowOff>
    </xdr:from>
    <xdr:to xmlns:xdr="http://schemas.openxmlformats.org/drawingml/2006/spreadsheetDrawing">
      <xdr:col>81</xdr:col>
      <xdr:colOff>50800</xdr:colOff>
      <xdr:row>34</xdr:row>
      <xdr:rowOff>27940</xdr:rowOff>
    </xdr:to>
    <xdr:cxnSp macro="">
      <xdr:nvCxnSpPr>
        <xdr:cNvPr id="528" name="直線コネクタ 527"/>
        <xdr:cNvCxnSpPr/>
      </xdr:nvCxnSpPr>
      <xdr:spPr>
        <a:xfrm>
          <a:off x="13385800" y="564578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34</xdr:row>
      <xdr:rowOff>144780</xdr:rowOff>
    </xdr:from>
    <xdr:to xmlns:xdr="http://schemas.openxmlformats.org/drawingml/2006/spreadsheetDrawing">
      <xdr:col>81</xdr:col>
      <xdr:colOff>101600</xdr:colOff>
      <xdr:row>35</xdr:row>
      <xdr:rowOff>78105</xdr:rowOff>
    </xdr:to>
    <xdr:sp macro="" textlink="">
      <xdr:nvSpPr>
        <xdr:cNvPr id="529" name="フローチャート: 判断 528"/>
        <xdr:cNvSpPr/>
      </xdr:nvSpPr>
      <xdr:spPr>
        <a:xfrm>
          <a:off x="14144625" y="57645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70485</xdr:rowOff>
    </xdr:from>
    <xdr:ext cx="528955" cy="238760"/>
    <xdr:sp macro="" textlink="">
      <xdr:nvSpPr>
        <xdr:cNvPr id="530" name="テキスト ボックス 529"/>
        <xdr:cNvSpPr txBox="1"/>
      </xdr:nvSpPr>
      <xdr:spPr>
        <a:xfrm>
          <a:off x="13959840" y="5855335"/>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33</xdr:row>
      <xdr:rowOff>137160</xdr:rowOff>
    </xdr:from>
    <xdr:to xmlns:xdr="http://schemas.openxmlformats.org/drawingml/2006/spreadsheetDrawing">
      <xdr:col>76</xdr:col>
      <xdr:colOff>114300</xdr:colOff>
      <xdr:row>34</xdr:row>
      <xdr:rowOff>26035</xdr:rowOff>
    </xdr:to>
    <xdr:cxnSp macro="">
      <xdr:nvCxnSpPr>
        <xdr:cNvPr id="531" name="直線コネクタ 530"/>
        <xdr:cNvCxnSpPr/>
      </xdr:nvCxnSpPr>
      <xdr:spPr>
        <a:xfrm>
          <a:off x="12569825" y="5591810"/>
          <a:ext cx="8159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50165</xdr:rowOff>
    </xdr:from>
    <xdr:to xmlns:xdr="http://schemas.openxmlformats.org/drawingml/2006/spreadsheetDrawing">
      <xdr:col>76</xdr:col>
      <xdr:colOff>165100</xdr:colOff>
      <xdr:row>35</xdr:row>
      <xdr:rowOff>145415</xdr:rowOff>
    </xdr:to>
    <xdr:sp macro="" textlink="">
      <xdr:nvSpPr>
        <xdr:cNvPr id="532" name="フローチャート: 判断 531"/>
        <xdr:cNvSpPr/>
      </xdr:nvSpPr>
      <xdr:spPr>
        <a:xfrm>
          <a:off x="13335000" y="5835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137160</xdr:rowOff>
    </xdr:from>
    <xdr:ext cx="534035" cy="238125"/>
    <xdr:sp macro="" textlink="">
      <xdr:nvSpPr>
        <xdr:cNvPr id="533" name="テキスト ボックス 532"/>
        <xdr:cNvSpPr txBox="1"/>
      </xdr:nvSpPr>
      <xdr:spPr>
        <a:xfrm>
          <a:off x="13134340" y="5922010"/>
          <a:ext cx="53403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137160</xdr:rowOff>
    </xdr:from>
    <xdr:to xmlns:xdr="http://schemas.openxmlformats.org/drawingml/2006/spreadsheetDrawing">
      <xdr:col>71</xdr:col>
      <xdr:colOff>171450</xdr:colOff>
      <xdr:row>35</xdr:row>
      <xdr:rowOff>11430</xdr:rowOff>
    </xdr:to>
    <xdr:cxnSp macro="">
      <xdr:nvCxnSpPr>
        <xdr:cNvPr id="534" name="直線コネクタ 533"/>
        <xdr:cNvCxnSpPr/>
      </xdr:nvCxnSpPr>
      <xdr:spPr>
        <a:xfrm flipV="1">
          <a:off x="11750675" y="5591810"/>
          <a:ext cx="81915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123190</xdr:rowOff>
    </xdr:from>
    <xdr:to xmlns:xdr="http://schemas.openxmlformats.org/drawingml/2006/spreadsheetDrawing">
      <xdr:col>72</xdr:col>
      <xdr:colOff>38100</xdr:colOff>
      <xdr:row>36</xdr:row>
      <xdr:rowOff>57150</xdr:rowOff>
    </xdr:to>
    <xdr:sp macro="" textlink="">
      <xdr:nvSpPr>
        <xdr:cNvPr id="535" name="フローチャート: 判断 534"/>
        <xdr:cNvSpPr/>
      </xdr:nvSpPr>
      <xdr:spPr>
        <a:xfrm>
          <a:off x="12525375" y="590804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48895</xdr:rowOff>
    </xdr:from>
    <xdr:ext cx="528955" cy="240665"/>
    <xdr:sp macro="" textlink="">
      <xdr:nvSpPr>
        <xdr:cNvPr id="536" name="テキスト ボックス 535"/>
        <xdr:cNvSpPr txBox="1"/>
      </xdr:nvSpPr>
      <xdr:spPr>
        <a:xfrm>
          <a:off x="12324715" y="5998845"/>
          <a:ext cx="5289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13335</xdr:rowOff>
    </xdr:from>
    <xdr:to xmlns:xdr="http://schemas.openxmlformats.org/drawingml/2006/spreadsheetDrawing">
      <xdr:col>67</xdr:col>
      <xdr:colOff>101600</xdr:colOff>
      <xdr:row>36</xdr:row>
      <xdr:rowOff>107950</xdr:rowOff>
    </xdr:to>
    <xdr:sp macro="" textlink="">
      <xdr:nvSpPr>
        <xdr:cNvPr id="537" name="フローチャート: 判断 536"/>
        <xdr:cNvSpPr/>
      </xdr:nvSpPr>
      <xdr:spPr>
        <a:xfrm>
          <a:off x="11699875" y="59632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100965</xdr:rowOff>
    </xdr:from>
    <xdr:ext cx="528955" cy="240665"/>
    <xdr:sp macro="" textlink="">
      <xdr:nvSpPr>
        <xdr:cNvPr id="538" name="テキスト ボックス 537"/>
        <xdr:cNvSpPr txBox="1"/>
      </xdr:nvSpPr>
      <xdr:spPr>
        <a:xfrm>
          <a:off x="11515090" y="6050915"/>
          <a:ext cx="5289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74295</xdr:rowOff>
    </xdr:from>
    <xdr:ext cx="762000" cy="243205"/>
    <xdr:sp macro="" textlink="">
      <xdr:nvSpPr>
        <xdr:cNvPr id="539" name="テキスト ボックス 538"/>
        <xdr:cNvSpPr txBox="1"/>
      </xdr:nvSpPr>
      <xdr:spPr>
        <a:xfrm>
          <a:off x="14795500"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74295</xdr:rowOff>
    </xdr:from>
    <xdr:ext cx="756920" cy="243205"/>
    <xdr:sp macro="" textlink="">
      <xdr:nvSpPr>
        <xdr:cNvPr id="540" name="テキスト ボックス 539"/>
        <xdr:cNvSpPr txBox="1"/>
      </xdr:nvSpPr>
      <xdr:spPr>
        <a:xfrm>
          <a:off x="1402080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74295</xdr:rowOff>
    </xdr:from>
    <xdr:ext cx="762000" cy="243205"/>
    <xdr:sp macro="" textlink="">
      <xdr:nvSpPr>
        <xdr:cNvPr id="541" name="テキスト ボックス 540"/>
        <xdr:cNvSpPr txBox="1"/>
      </xdr:nvSpPr>
      <xdr:spPr>
        <a:xfrm>
          <a:off x="132111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74295</xdr:rowOff>
    </xdr:from>
    <xdr:ext cx="761365" cy="243205"/>
    <xdr:sp macro="" textlink="">
      <xdr:nvSpPr>
        <xdr:cNvPr id="542" name="テキスト ボックス 541"/>
        <xdr:cNvSpPr txBox="1"/>
      </xdr:nvSpPr>
      <xdr:spPr>
        <a:xfrm>
          <a:off x="1239520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74295</xdr:rowOff>
    </xdr:from>
    <xdr:ext cx="756920" cy="243205"/>
    <xdr:sp macro="" textlink="">
      <xdr:nvSpPr>
        <xdr:cNvPr id="543" name="テキスト ボックス 542"/>
        <xdr:cNvSpPr txBox="1"/>
      </xdr:nvSpPr>
      <xdr:spPr>
        <a:xfrm>
          <a:off x="1157605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64770</xdr:rowOff>
    </xdr:from>
    <xdr:to xmlns:xdr="http://schemas.openxmlformats.org/drawingml/2006/spreadsheetDrawing">
      <xdr:col>85</xdr:col>
      <xdr:colOff>171450</xdr:colOff>
      <xdr:row>33</xdr:row>
      <xdr:rowOff>158115</xdr:rowOff>
    </xdr:to>
    <xdr:sp macro="" textlink="">
      <xdr:nvSpPr>
        <xdr:cNvPr id="544" name="楕円 543"/>
        <xdr:cNvSpPr/>
      </xdr:nvSpPr>
      <xdr:spPr>
        <a:xfrm>
          <a:off x="14919325" y="5519420"/>
          <a:ext cx="9525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32</xdr:row>
      <xdr:rowOff>86360</xdr:rowOff>
    </xdr:from>
    <xdr:ext cx="534035" cy="239395"/>
    <xdr:sp macro="" textlink="">
      <xdr:nvSpPr>
        <xdr:cNvPr id="545" name="消防費該当値テキスト"/>
        <xdr:cNvSpPr txBox="1"/>
      </xdr:nvSpPr>
      <xdr:spPr>
        <a:xfrm>
          <a:off x="15014575" y="5375910"/>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141605</xdr:rowOff>
    </xdr:from>
    <xdr:to xmlns:xdr="http://schemas.openxmlformats.org/drawingml/2006/spreadsheetDrawing">
      <xdr:col>81</xdr:col>
      <xdr:colOff>101600</xdr:colOff>
      <xdr:row>34</xdr:row>
      <xdr:rowOff>74930</xdr:rowOff>
    </xdr:to>
    <xdr:sp macro="" textlink="">
      <xdr:nvSpPr>
        <xdr:cNvPr id="546" name="楕円 545"/>
        <xdr:cNvSpPr/>
      </xdr:nvSpPr>
      <xdr:spPr>
        <a:xfrm>
          <a:off x="14144625" y="55962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92075</xdr:rowOff>
    </xdr:from>
    <xdr:ext cx="528955" cy="242570"/>
    <xdr:sp macro="" textlink="">
      <xdr:nvSpPr>
        <xdr:cNvPr id="547" name="テキスト ボックス 546"/>
        <xdr:cNvSpPr txBox="1"/>
      </xdr:nvSpPr>
      <xdr:spPr>
        <a:xfrm>
          <a:off x="13959840" y="5381625"/>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139700</xdr:rowOff>
    </xdr:from>
    <xdr:to xmlns:xdr="http://schemas.openxmlformats.org/drawingml/2006/spreadsheetDrawing">
      <xdr:col>76</xdr:col>
      <xdr:colOff>165100</xdr:colOff>
      <xdr:row>34</xdr:row>
      <xdr:rowOff>73025</xdr:rowOff>
    </xdr:to>
    <xdr:sp macro="" textlink="">
      <xdr:nvSpPr>
        <xdr:cNvPr id="548" name="楕円 547"/>
        <xdr:cNvSpPr/>
      </xdr:nvSpPr>
      <xdr:spPr>
        <a:xfrm>
          <a:off x="13335000" y="55943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90170</xdr:rowOff>
    </xdr:from>
    <xdr:ext cx="534035" cy="243205"/>
    <xdr:sp macro="" textlink="">
      <xdr:nvSpPr>
        <xdr:cNvPr id="549" name="テキスト ボックス 548"/>
        <xdr:cNvSpPr txBox="1"/>
      </xdr:nvSpPr>
      <xdr:spPr>
        <a:xfrm>
          <a:off x="13134340" y="5379720"/>
          <a:ext cx="53403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90170</xdr:rowOff>
    </xdr:from>
    <xdr:to xmlns:xdr="http://schemas.openxmlformats.org/drawingml/2006/spreadsheetDrawing">
      <xdr:col>72</xdr:col>
      <xdr:colOff>38100</xdr:colOff>
      <xdr:row>34</xdr:row>
      <xdr:rowOff>23495</xdr:rowOff>
    </xdr:to>
    <xdr:sp macro="" textlink="">
      <xdr:nvSpPr>
        <xdr:cNvPr id="550" name="楕円 549"/>
        <xdr:cNvSpPr/>
      </xdr:nvSpPr>
      <xdr:spPr>
        <a:xfrm>
          <a:off x="12525375" y="554482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38735</xdr:rowOff>
    </xdr:from>
    <xdr:ext cx="528955" cy="242570"/>
    <xdr:sp macro="" textlink="">
      <xdr:nvSpPr>
        <xdr:cNvPr id="551" name="テキスト ボックス 550"/>
        <xdr:cNvSpPr txBox="1"/>
      </xdr:nvSpPr>
      <xdr:spPr>
        <a:xfrm>
          <a:off x="12324715" y="5328285"/>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124460</xdr:rowOff>
    </xdr:from>
    <xdr:to xmlns:xdr="http://schemas.openxmlformats.org/drawingml/2006/spreadsheetDrawing">
      <xdr:col>67</xdr:col>
      <xdr:colOff>101600</xdr:colOff>
      <xdr:row>35</xdr:row>
      <xdr:rowOff>59690</xdr:rowOff>
    </xdr:to>
    <xdr:sp macro="" textlink="">
      <xdr:nvSpPr>
        <xdr:cNvPr id="552" name="楕円 551"/>
        <xdr:cNvSpPr/>
      </xdr:nvSpPr>
      <xdr:spPr>
        <a:xfrm>
          <a:off x="11699875" y="5744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74295</xdr:rowOff>
    </xdr:from>
    <xdr:ext cx="528955" cy="243205"/>
    <xdr:sp macro="" textlink="">
      <xdr:nvSpPr>
        <xdr:cNvPr id="553" name="テキスト ボックス 552"/>
        <xdr:cNvSpPr txBox="1"/>
      </xdr:nvSpPr>
      <xdr:spPr>
        <a:xfrm>
          <a:off x="11515090" y="5528945"/>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53340</xdr:rowOff>
    </xdr:from>
    <xdr:to xmlns:xdr="http://schemas.openxmlformats.org/drawingml/2006/spreadsheetDrawing">
      <xdr:col>89</xdr:col>
      <xdr:colOff>171450</xdr:colOff>
      <xdr:row>45</xdr:row>
      <xdr:rowOff>29845</xdr:rowOff>
    </xdr:to>
    <xdr:sp macro="" textlink="">
      <xdr:nvSpPr>
        <xdr:cNvPr id="554" name="正方形/長方形 553"/>
        <xdr:cNvSpPr/>
      </xdr:nvSpPr>
      <xdr:spPr>
        <a:xfrm>
          <a:off x="11414125" y="7158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53340</xdr:rowOff>
    </xdr:from>
    <xdr:to xmlns:xdr="http://schemas.openxmlformats.org/drawingml/2006/spreadsheetDrawing">
      <xdr:col>74</xdr:col>
      <xdr:colOff>0</xdr:colOff>
      <xdr:row>46</xdr:row>
      <xdr:rowOff>130810</xdr:rowOff>
    </xdr:to>
    <xdr:sp macro="" textlink="">
      <xdr:nvSpPr>
        <xdr:cNvPr id="555" name="正方形/長方形 554"/>
        <xdr:cNvSpPr/>
      </xdr:nvSpPr>
      <xdr:spPr>
        <a:xfrm>
          <a:off x="115252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83820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15252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53340</xdr:rowOff>
    </xdr:from>
    <xdr:to xmlns:xdr="http://schemas.openxmlformats.org/drawingml/2006/spreadsheetDrawing">
      <xdr:col>79</xdr:col>
      <xdr:colOff>63500</xdr:colOff>
      <xdr:row>46</xdr:row>
      <xdr:rowOff>130810</xdr:rowOff>
    </xdr:to>
    <xdr:sp macro="" textlink="">
      <xdr:nvSpPr>
        <xdr:cNvPr id="557" name="正方形/長方形 556"/>
        <xdr:cNvSpPr/>
      </xdr:nvSpPr>
      <xdr:spPr>
        <a:xfrm>
          <a:off x="12461875"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83820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2461875"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53340</xdr:rowOff>
    </xdr:from>
    <xdr:to xmlns:xdr="http://schemas.openxmlformats.org/drawingml/2006/spreadsheetDrawing">
      <xdr:col>85</xdr:col>
      <xdr:colOff>63500</xdr:colOff>
      <xdr:row>46</xdr:row>
      <xdr:rowOff>130810</xdr:rowOff>
    </xdr:to>
    <xdr:sp macro="" textlink="">
      <xdr:nvSpPr>
        <xdr:cNvPr id="559" name="正方形/長方形 558"/>
        <xdr:cNvSpPr/>
      </xdr:nvSpPr>
      <xdr:spPr>
        <a:xfrm>
          <a:off x="13509625"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46</xdr:row>
      <xdr:rowOff>83820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3509625"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23495</xdr:rowOff>
    </xdr:from>
    <xdr:to xmlns:xdr="http://schemas.openxmlformats.org/drawingml/2006/spreadsheetDrawing">
      <xdr:col>89</xdr:col>
      <xdr:colOff>171450</xdr:colOff>
      <xdr:row>61</xdr:row>
      <xdr:rowOff>76835</xdr:rowOff>
    </xdr:to>
    <xdr:sp macro="" textlink="">
      <xdr:nvSpPr>
        <xdr:cNvPr id="561" name="正方形/長方形 560"/>
        <xdr:cNvSpPr/>
      </xdr:nvSpPr>
      <xdr:spPr>
        <a:xfrm>
          <a:off x="11414125" y="7954645"/>
          <a:ext cx="429895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0820"/>
    <xdr:sp macro="" textlink="">
      <xdr:nvSpPr>
        <xdr:cNvPr id="562" name="テキスト ボックス 561"/>
        <xdr:cNvSpPr txBox="1"/>
      </xdr:nvSpPr>
      <xdr:spPr>
        <a:xfrm>
          <a:off x="11376025" y="7771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76835</xdr:rowOff>
    </xdr:from>
    <xdr:to xmlns:xdr="http://schemas.openxmlformats.org/drawingml/2006/spreadsheetDrawing">
      <xdr:col>89</xdr:col>
      <xdr:colOff>171450</xdr:colOff>
      <xdr:row>61</xdr:row>
      <xdr:rowOff>76835</xdr:rowOff>
    </xdr:to>
    <xdr:cxnSp macro="">
      <xdr:nvCxnSpPr>
        <xdr:cNvPr id="563" name="直線コネクタ 562"/>
        <xdr:cNvCxnSpPr/>
      </xdr:nvCxnSpPr>
      <xdr:spPr>
        <a:xfrm>
          <a:off x="11414125" y="10154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104775</xdr:rowOff>
    </xdr:from>
    <xdr:ext cx="243840" cy="238760"/>
    <xdr:sp macro="" textlink="">
      <xdr:nvSpPr>
        <xdr:cNvPr id="564" name="テキスト ボックス 563"/>
        <xdr:cNvSpPr txBox="1"/>
      </xdr:nvSpPr>
      <xdr:spPr>
        <a:xfrm>
          <a:off x="11181080" y="10017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92710</xdr:rowOff>
    </xdr:from>
    <xdr:to xmlns:xdr="http://schemas.openxmlformats.org/drawingml/2006/spreadsheetDrawing">
      <xdr:col>89</xdr:col>
      <xdr:colOff>171450</xdr:colOff>
      <xdr:row>59</xdr:row>
      <xdr:rowOff>92710</xdr:rowOff>
    </xdr:to>
    <xdr:cxnSp macro="">
      <xdr:nvCxnSpPr>
        <xdr:cNvPr id="565" name="直線コネクタ 564"/>
        <xdr:cNvCxnSpPr/>
      </xdr:nvCxnSpPr>
      <xdr:spPr>
        <a:xfrm>
          <a:off x="11414125" y="98399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121285</xdr:rowOff>
    </xdr:from>
    <xdr:ext cx="530860" cy="239395"/>
    <xdr:sp macro="" textlink="">
      <xdr:nvSpPr>
        <xdr:cNvPr id="566" name="テキスト ボックス 565"/>
        <xdr:cNvSpPr txBox="1"/>
      </xdr:nvSpPr>
      <xdr:spPr>
        <a:xfrm>
          <a:off x="10930255" y="970343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107315</xdr:rowOff>
    </xdr:from>
    <xdr:to xmlns:xdr="http://schemas.openxmlformats.org/drawingml/2006/spreadsheetDrawing">
      <xdr:col>89</xdr:col>
      <xdr:colOff>171450</xdr:colOff>
      <xdr:row>57</xdr:row>
      <xdr:rowOff>107315</xdr:rowOff>
    </xdr:to>
    <xdr:cxnSp macro="">
      <xdr:nvCxnSpPr>
        <xdr:cNvPr id="567" name="直線コネクタ 566"/>
        <xdr:cNvCxnSpPr/>
      </xdr:nvCxnSpPr>
      <xdr:spPr>
        <a:xfrm>
          <a:off x="11414125" y="9524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135255</xdr:rowOff>
    </xdr:from>
    <xdr:ext cx="530860" cy="238125"/>
    <xdr:sp macro="" textlink="">
      <xdr:nvSpPr>
        <xdr:cNvPr id="568" name="テキスト ボックス 567"/>
        <xdr:cNvSpPr txBox="1"/>
      </xdr:nvSpPr>
      <xdr:spPr>
        <a:xfrm>
          <a:off x="10930255" y="9387205"/>
          <a:ext cx="5308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124460</xdr:rowOff>
    </xdr:from>
    <xdr:to xmlns:xdr="http://schemas.openxmlformats.org/drawingml/2006/spreadsheetDrawing">
      <xdr:col>89</xdr:col>
      <xdr:colOff>171450</xdr:colOff>
      <xdr:row>55</xdr:row>
      <xdr:rowOff>124460</xdr:rowOff>
    </xdr:to>
    <xdr:cxnSp macro="">
      <xdr:nvCxnSpPr>
        <xdr:cNvPr id="569" name="直線コネクタ 568"/>
        <xdr:cNvCxnSpPr/>
      </xdr:nvCxnSpPr>
      <xdr:spPr>
        <a:xfrm>
          <a:off x="11414125" y="921131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151130</xdr:rowOff>
    </xdr:from>
    <xdr:ext cx="530860" cy="240030"/>
    <xdr:sp macro="" textlink="">
      <xdr:nvSpPr>
        <xdr:cNvPr id="570" name="テキスト ボックス 569"/>
        <xdr:cNvSpPr txBox="1"/>
      </xdr:nvSpPr>
      <xdr:spPr>
        <a:xfrm>
          <a:off x="10930255" y="9072880"/>
          <a:ext cx="530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139065</xdr:rowOff>
    </xdr:from>
    <xdr:to xmlns:xdr="http://schemas.openxmlformats.org/drawingml/2006/spreadsheetDrawing">
      <xdr:col>89</xdr:col>
      <xdr:colOff>171450</xdr:colOff>
      <xdr:row>53</xdr:row>
      <xdr:rowOff>139065</xdr:rowOff>
    </xdr:to>
    <xdr:cxnSp macro="">
      <xdr:nvCxnSpPr>
        <xdr:cNvPr id="571" name="直線コネクタ 570"/>
        <xdr:cNvCxnSpPr/>
      </xdr:nvCxnSpPr>
      <xdr:spPr>
        <a:xfrm>
          <a:off x="11414125" y="889571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5715</xdr:rowOff>
    </xdr:from>
    <xdr:ext cx="530860" cy="242570"/>
    <xdr:sp macro="" textlink="">
      <xdr:nvSpPr>
        <xdr:cNvPr id="572" name="テキスト ボックス 571"/>
        <xdr:cNvSpPr txBox="1"/>
      </xdr:nvSpPr>
      <xdr:spPr>
        <a:xfrm>
          <a:off x="10930255" y="8762365"/>
          <a:ext cx="5308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155575</xdr:rowOff>
    </xdr:from>
    <xdr:to xmlns:xdr="http://schemas.openxmlformats.org/drawingml/2006/spreadsheetDrawing">
      <xdr:col>89</xdr:col>
      <xdr:colOff>171450</xdr:colOff>
      <xdr:row>51</xdr:row>
      <xdr:rowOff>155575</xdr:rowOff>
    </xdr:to>
    <xdr:cxnSp macro="">
      <xdr:nvCxnSpPr>
        <xdr:cNvPr id="573" name="直線コネクタ 572"/>
        <xdr:cNvCxnSpPr/>
      </xdr:nvCxnSpPr>
      <xdr:spPr>
        <a:xfrm>
          <a:off x="11414125" y="858202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20320</xdr:rowOff>
    </xdr:from>
    <xdr:ext cx="595630" cy="241935"/>
    <xdr:sp macro="" textlink="">
      <xdr:nvSpPr>
        <xdr:cNvPr id="574" name="テキスト ボックス 573"/>
        <xdr:cNvSpPr txBox="1"/>
      </xdr:nvSpPr>
      <xdr:spPr>
        <a:xfrm>
          <a:off x="10866120" y="84467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6985</xdr:rowOff>
    </xdr:from>
    <xdr:to xmlns:xdr="http://schemas.openxmlformats.org/drawingml/2006/spreadsheetDrawing">
      <xdr:col>89</xdr:col>
      <xdr:colOff>171450</xdr:colOff>
      <xdr:row>50</xdr:row>
      <xdr:rowOff>6985</xdr:rowOff>
    </xdr:to>
    <xdr:cxnSp macro="">
      <xdr:nvCxnSpPr>
        <xdr:cNvPr id="575" name="直線コネクタ 574"/>
        <xdr:cNvCxnSpPr/>
      </xdr:nvCxnSpPr>
      <xdr:spPr>
        <a:xfrm>
          <a:off x="11414125" y="826833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36195</xdr:rowOff>
    </xdr:from>
    <xdr:ext cx="595630" cy="243205"/>
    <xdr:sp macro="" textlink="">
      <xdr:nvSpPr>
        <xdr:cNvPr id="576" name="テキスト ボックス 575"/>
        <xdr:cNvSpPr txBox="1"/>
      </xdr:nvSpPr>
      <xdr:spPr>
        <a:xfrm>
          <a:off x="10866120" y="8132445"/>
          <a:ext cx="5956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23495</xdr:rowOff>
    </xdr:from>
    <xdr:to xmlns:xdr="http://schemas.openxmlformats.org/drawingml/2006/spreadsheetDrawing">
      <xdr:col>89</xdr:col>
      <xdr:colOff>171450</xdr:colOff>
      <xdr:row>48</xdr:row>
      <xdr:rowOff>23495</xdr:rowOff>
    </xdr:to>
    <xdr:cxnSp macro="">
      <xdr:nvCxnSpPr>
        <xdr:cNvPr id="577" name="直線コネクタ 576"/>
        <xdr:cNvCxnSpPr/>
      </xdr:nvCxnSpPr>
      <xdr:spPr>
        <a:xfrm>
          <a:off x="11414125" y="7954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50800</xdr:rowOff>
    </xdr:from>
    <xdr:ext cx="595630" cy="238760"/>
    <xdr:sp macro="" textlink="">
      <xdr:nvSpPr>
        <xdr:cNvPr id="578" name="テキスト ボックス 577"/>
        <xdr:cNvSpPr txBox="1"/>
      </xdr:nvSpPr>
      <xdr:spPr>
        <a:xfrm>
          <a:off x="10866120" y="7816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23495</xdr:rowOff>
    </xdr:from>
    <xdr:to xmlns:xdr="http://schemas.openxmlformats.org/drawingml/2006/spreadsheetDrawing">
      <xdr:col>89</xdr:col>
      <xdr:colOff>171450</xdr:colOff>
      <xdr:row>61</xdr:row>
      <xdr:rowOff>76835</xdr:rowOff>
    </xdr:to>
    <xdr:sp macro="" textlink="">
      <xdr:nvSpPr>
        <xdr:cNvPr id="579" name="教育費グラフ枠"/>
        <xdr:cNvSpPr/>
      </xdr:nvSpPr>
      <xdr:spPr>
        <a:xfrm>
          <a:off x="11414125" y="7954645"/>
          <a:ext cx="429895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71755</xdr:rowOff>
    </xdr:from>
    <xdr:to xmlns:xdr="http://schemas.openxmlformats.org/drawingml/2006/spreadsheetDrawing">
      <xdr:col>85</xdr:col>
      <xdr:colOff>126365</xdr:colOff>
      <xdr:row>57</xdr:row>
      <xdr:rowOff>84455</xdr:rowOff>
    </xdr:to>
    <xdr:cxnSp macro="">
      <xdr:nvCxnSpPr>
        <xdr:cNvPr id="580" name="直線コネクタ 579"/>
        <xdr:cNvCxnSpPr/>
      </xdr:nvCxnSpPr>
      <xdr:spPr>
        <a:xfrm flipV="1">
          <a:off x="14968220" y="833310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88265</xdr:rowOff>
    </xdr:from>
    <xdr:ext cx="534035" cy="241935"/>
    <xdr:sp macro="" textlink="">
      <xdr:nvSpPr>
        <xdr:cNvPr id="581" name="教育費最小値テキスト"/>
        <xdr:cNvSpPr txBox="1"/>
      </xdr:nvSpPr>
      <xdr:spPr>
        <a:xfrm>
          <a:off x="15014575" y="9505315"/>
          <a:ext cx="5340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84455</xdr:rowOff>
    </xdr:from>
    <xdr:to xmlns:xdr="http://schemas.openxmlformats.org/drawingml/2006/spreadsheetDrawing">
      <xdr:col>86</xdr:col>
      <xdr:colOff>25400</xdr:colOff>
      <xdr:row>57</xdr:row>
      <xdr:rowOff>84455</xdr:rowOff>
    </xdr:to>
    <xdr:cxnSp macro="">
      <xdr:nvCxnSpPr>
        <xdr:cNvPr id="582" name="直線コネクタ 581"/>
        <xdr:cNvCxnSpPr/>
      </xdr:nvCxnSpPr>
      <xdr:spPr>
        <a:xfrm>
          <a:off x="14881225" y="9501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21590</xdr:rowOff>
    </xdr:from>
    <xdr:ext cx="598170" cy="242570"/>
    <xdr:sp macro="" textlink="">
      <xdr:nvSpPr>
        <xdr:cNvPr id="583" name="教育費最大値テキスト"/>
        <xdr:cNvSpPr txBox="1"/>
      </xdr:nvSpPr>
      <xdr:spPr>
        <a:xfrm>
          <a:off x="15014575" y="8117840"/>
          <a:ext cx="5981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71755</xdr:rowOff>
    </xdr:from>
    <xdr:to xmlns:xdr="http://schemas.openxmlformats.org/drawingml/2006/spreadsheetDrawing">
      <xdr:col>86</xdr:col>
      <xdr:colOff>25400</xdr:colOff>
      <xdr:row>50</xdr:row>
      <xdr:rowOff>71755</xdr:rowOff>
    </xdr:to>
    <xdr:cxnSp macro="">
      <xdr:nvCxnSpPr>
        <xdr:cNvPr id="584" name="直線コネクタ 583"/>
        <xdr:cNvCxnSpPr/>
      </xdr:nvCxnSpPr>
      <xdr:spPr>
        <a:xfrm>
          <a:off x="14881225" y="8333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135255</xdr:rowOff>
    </xdr:from>
    <xdr:to xmlns:xdr="http://schemas.openxmlformats.org/drawingml/2006/spreadsheetDrawing">
      <xdr:col>85</xdr:col>
      <xdr:colOff>127000</xdr:colOff>
      <xdr:row>57</xdr:row>
      <xdr:rowOff>84455</xdr:rowOff>
    </xdr:to>
    <xdr:cxnSp macro="">
      <xdr:nvCxnSpPr>
        <xdr:cNvPr id="585" name="直線コネクタ 584"/>
        <xdr:cNvCxnSpPr/>
      </xdr:nvCxnSpPr>
      <xdr:spPr>
        <a:xfrm>
          <a:off x="14195425" y="9222105"/>
          <a:ext cx="7747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158115</xdr:rowOff>
    </xdr:from>
    <xdr:ext cx="534035" cy="241300"/>
    <xdr:sp macro="" textlink="">
      <xdr:nvSpPr>
        <xdr:cNvPr id="586" name="教育費平均値テキスト"/>
        <xdr:cNvSpPr txBox="1"/>
      </xdr:nvSpPr>
      <xdr:spPr>
        <a:xfrm>
          <a:off x="15014575" y="8914765"/>
          <a:ext cx="53403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139065</xdr:rowOff>
    </xdr:from>
    <xdr:to xmlns:xdr="http://schemas.openxmlformats.org/drawingml/2006/spreadsheetDrawing">
      <xdr:col>85</xdr:col>
      <xdr:colOff>171450</xdr:colOff>
      <xdr:row>55</xdr:row>
      <xdr:rowOff>72390</xdr:rowOff>
    </xdr:to>
    <xdr:sp macro="" textlink="">
      <xdr:nvSpPr>
        <xdr:cNvPr id="587" name="フローチャート: 判断 586"/>
        <xdr:cNvSpPr/>
      </xdr:nvSpPr>
      <xdr:spPr>
        <a:xfrm>
          <a:off x="14919325" y="906081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135255</xdr:rowOff>
    </xdr:from>
    <xdr:to xmlns:xdr="http://schemas.openxmlformats.org/drawingml/2006/spreadsheetDrawing">
      <xdr:col>81</xdr:col>
      <xdr:colOff>50800</xdr:colOff>
      <xdr:row>56</xdr:row>
      <xdr:rowOff>635</xdr:rowOff>
    </xdr:to>
    <xdr:cxnSp macro="">
      <xdr:nvCxnSpPr>
        <xdr:cNvPr id="588" name="直線コネクタ 587"/>
        <xdr:cNvCxnSpPr/>
      </xdr:nvCxnSpPr>
      <xdr:spPr>
        <a:xfrm flipV="1">
          <a:off x="13385800" y="922210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57785</xdr:rowOff>
    </xdr:from>
    <xdr:to xmlns:xdr="http://schemas.openxmlformats.org/drawingml/2006/spreadsheetDrawing">
      <xdr:col>81</xdr:col>
      <xdr:colOff>101600</xdr:colOff>
      <xdr:row>54</xdr:row>
      <xdr:rowOff>153670</xdr:rowOff>
    </xdr:to>
    <xdr:sp macro="" textlink="">
      <xdr:nvSpPr>
        <xdr:cNvPr id="589" name="フローチャート: 判断 588"/>
        <xdr:cNvSpPr/>
      </xdr:nvSpPr>
      <xdr:spPr>
        <a:xfrm>
          <a:off x="14144625" y="89795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5715</xdr:rowOff>
    </xdr:from>
    <xdr:ext cx="528955" cy="242570"/>
    <xdr:sp macro="" textlink="">
      <xdr:nvSpPr>
        <xdr:cNvPr id="590" name="テキスト ボックス 589"/>
        <xdr:cNvSpPr txBox="1"/>
      </xdr:nvSpPr>
      <xdr:spPr>
        <a:xfrm>
          <a:off x="13959840" y="8762365"/>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635</xdr:rowOff>
    </xdr:from>
    <xdr:to xmlns:xdr="http://schemas.openxmlformats.org/drawingml/2006/spreadsheetDrawing">
      <xdr:col>76</xdr:col>
      <xdr:colOff>114300</xdr:colOff>
      <xdr:row>58</xdr:row>
      <xdr:rowOff>68580</xdr:rowOff>
    </xdr:to>
    <xdr:cxnSp macro="">
      <xdr:nvCxnSpPr>
        <xdr:cNvPr id="591" name="直線コネクタ 590"/>
        <xdr:cNvCxnSpPr/>
      </xdr:nvCxnSpPr>
      <xdr:spPr>
        <a:xfrm flipV="1">
          <a:off x="12569825" y="9252585"/>
          <a:ext cx="815975"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53</xdr:row>
      <xdr:rowOff>145415</xdr:rowOff>
    </xdr:from>
    <xdr:to xmlns:xdr="http://schemas.openxmlformats.org/drawingml/2006/spreadsheetDrawing">
      <xdr:col>76</xdr:col>
      <xdr:colOff>165100</xdr:colOff>
      <xdr:row>54</xdr:row>
      <xdr:rowOff>79375</xdr:rowOff>
    </xdr:to>
    <xdr:sp macro="" textlink="">
      <xdr:nvSpPr>
        <xdr:cNvPr id="592" name="フローチャート: 判断 591"/>
        <xdr:cNvSpPr/>
      </xdr:nvSpPr>
      <xdr:spPr>
        <a:xfrm>
          <a:off x="13335000" y="8902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93980</xdr:rowOff>
    </xdr:from>
    <xdr:ext cx="534035" cy="241935"/>
    <xdr:sp macro="" textlink="">
      <xdr:nvSpPr>
        <xdr:cNvPr id="593" name="テキスト ボックス 592"/>
        <xdr:cNvSpPr txBox="1"/>
      </xdr:nvSpPr>
      <xdr:spPr>
        <a:xfrm>
          <a:off x="13134340" y="8685530"/>
          <a:ext cx="5340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33655</xdr:rowOff>
    </xdr:from>
    <xdr:to xmlns:xdr="http://schemas.openxmlformats.org/drawingml/2006/spreadsheetDrawing">
      <xdr:col>71</xdr:col>
      <xdr:colOff>171450</xdr:colOff>
      <xdr:row>58</xdr:row>
      <xdr:rowOff>68580</xdr:rowOff>
    </xdr:to>
    <xdr:cxnSp macro="">
      <xdr:nvCxnSpPr>
        <xdr:cNvPr id="594" name="直線コネクタ 593"/>
        <xdr:cNvCxnSpPr/>
      </xdr:nvCxnSpPr>
      <xdr:spPr>
        <a:xfrm>
          <a:off x="11750675" y="9615805"/>
          <a:ext cx="8191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81280</xdr:rowOff>
    </xdr:from>
    <xdr:to xmlns:xdr="http://schemas.openxmlformats.org/drawingml/2006/spreadsheetDrawing">
      <xdr:col>72</xdr:col>
      <xdr:colOff>38100</xdr:colOff>
      <xdr:row>56</xdr:row>
      <xdr:rowOff>15875</xdr:rowOff>
    </xdr:to>
    <xdr:sp macro="" textlink="">
      <xdr:nvSpPr>
        <xdr:cNvPr id="595" name="フローチャート: 判断 594"/>
        <xdr:cNvSpPr/>
      </xdr:nvSpPr>
      <xdr:spPr>
        <a:xfrm>
          <a:off x="12525375" y="916813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31115</xdr:rowOff>
    </xdr:from>
    <xdr:ext cx="528955" cy="238760"/>
    <xdr:sp macro="" textlink="">
      <xdr:nvSpPr>
        <xdr:cNvPr id="596" name="テキスト ボックス 595"/>
        <xdr:cNvSpPr txBox="1"/>
      </xdr:nvSpPr>
      <xdr:spPr>
        <a:xfrm>
          <a:off x="12324715" y="8952865"/>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96520</xdr:rowOff>
    </xdr:from>
    <xdr:to xmlns:xdr="http://schemas.openxmlformats.org/drawingml/2006/spreadsheetDrawing">
      <xdr:col>67</xdr:col>
      <xdr:colOff>101600</xdr:colOff>
      <xdr:row>56</xdr:row>
      <xdr:rowOff>31115</xdr:rowOff>
    </xdr:to>
    <xdr:sp macro="" textlink="">
      <xdr:nvSpPr>
        <xdr:cNvPr id="597" name="フローチャート: 判断 596"/>
        <xdr:cNvSpPr/>
      </xdr:nvSpPr>
      <xdr:spPr>
        <a:xfrm>
          <a:off x="11699875" y="9183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46990</xdr:rowOff>
    </xdr:from>
    <xdr:ext cx="528955" cy="242570"/>
    <xdr:sp macro="" textlink="">
      <xdr:nvSpPr>
        <xdr:cNvPr id="598" name="テキスト ボックス 597"/>
        <xdr:cNvSpPr txBox="1"/>
      </xdr:nvSpPr>
      <xdr:spPr>
        <a:xfrm>
          <a:off x="11515090" y="8968740"/>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74295</xdr:rowOff>
    </xdr:from>
    <xdr:ext cx="762000" cy="243205"/>
    <xdr:sp macro="" textlink="">
      <xdr:nvSpPr>
        <xdr:cNvPr id="599" name="テキスト ボックス 598"/>
        <xdr:cNvSpPr txBox="1"/>
      </xdr:nvSpPr>
      <xdr:spPr>
        <a:xfrm>
          <a:off x="14795500"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74295</xdr:rowOff>
    </xdr:from>
    <xdr:ext cx="756920" cy="243205"/>
    <xdr:sp macro="" textlink="">
      <xdr:nvSpPr>
        <xdr:cNvPr id="600" name="テキスト ボックス 599"/>
        <xdr:cNvSpPr txBox="1"/>
      </xdr:nvSpPr>
      <xdr:spPr>
        <a:xfrm>
          <a:off x="1402080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74295</xdr:rowOff>
    </xdr:from>
    <xdr:ext cx="762000" cy="243205"/>
    <xdr:sp macro="" textlink="">
      <xdr:nvSpPr>
        <xdr:cNvPr id="601" name="テキスト ボックス 600"/>
        <xdr:cNvSpPr txBox="1"/>
      </xdr:nvSpPr>
      <xdr:spPr>
        <a:xfrm>
          <a:off x="132111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74295</xdr:rowOff>
    </xdr:from>
    <xdr:ext cx="761365" cy="243205"/>
    <xdr:sp macro="" textlink="">
      <xdr:nvSpPr>
        <xdr:cNvPr id="602" name="テキスト ボックス 601"/>
        <xdr:cNvSpPr txBox="1"/>
      </xdr:nvSpPr>
      <xdr:spPr>
        <a:xfrm>
          <a:off x="1239520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74295</xdr:rowOff>
    </xdr:from>
    <xdr:ext cx="756920" cy="243205"/>
    <xdr:sp macro="" textlink="">
      <xdr:nvSpPr>
        <xdr:cNvPr id="603" name="テキスト ボックス 602"/>
        <xdr:cNvSpPr txBox="1"/>
      </xdr:nvSpPr>
      <xdr:spPr>
        <a:xfrm>
          <a:off x="1157605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36830</xdr:rowOff>
    </xdr:from>
    <xdr:to xmlns:xdr="http://schemas.openxmlformats.org/drawingml/2006/spreadsheetDrawing">
      <xdr:col>85</xdr:col>
      <xdr:colOff>171450</xdr:colOff>
      <xdr:row>57</xdr:row>
      <xdr:rowOff>132080</xdr:rowOff>
    </xdr:to>
    <xdr:sp macro="" textlink="">
      <xdr:nvSpPr>
        <xdr:cNvPr id="604" name="楕円 603"/>
        <xdr:cNvSpPr/>
      </xdr:nvSpPr>
      <xdr:spPr>
        <a:xfrm>
          <a:off x="14919325" y="9453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118110</xdr:rowOff>
    </xdr:from>
    <xdr:ext cx="534035" cy="240030"/>
    <xdr:sp macro="" textlink="">
      <xdr:nvSpPr>
        <xdr:cNvPr id="605" name="教育費該当値テキスト"/>
        <xdr:cNvSpPr txBox="1"/>
      </xdr:nvSpPr>
      <xdr:spPr>
        <a:xfrm>
          <a:off x="15014575" y="9370060"/>
          <a:ext cx="5340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87630</xdr:rowOff>
    </xdr:from>
    <xdr:to xmlns:xdr="http://schemas.openxmlformats.org/drawingml/2006/spreadsheetDrawing">
      <xdr:col>81</xdr:col>
      <xdr:colOff>101600</xdr:colOff>
      <xdr:row>56</xdr:row>
      <xdr:rowOff>20955</xdr:rowOff>
    </xdr:to>
    <xdr:sp macro="" textlink="">
      <xdr:nvSpPr>
        <xdr:cNvPr id="606" name="楕円 605"/>
        <xdr:cNvSpPr/>
      </xdr:nvSpPr>
      <xdr:spPr>
        <a:xfrm>
          <a:off x="14144625" y="91744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13335</xdr:rowOff>
    </xdr:from>
    <xdr:ext cx="528955" cy="240665"/>
    <xdr:sp macro="" textlink="">
      <xdr:nvSpPr>
        <xdr:cNvPr id="607" name="テキスト ボックス 606"/>
        <xdr:cNvSpPr txBox="1"/>
      </xdr:nvSpPr>
      <xdr:spPr>
        <a:xfrm>
          <a:off x="13959840" y="9265285"/>
          <a:ext cx="5289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113030</xdr:rowOff>
    </xdr:from>
    <xdr:to xmlns:xdr="http://schemas.openxmlformats.org/drawingml/2006/spreadsheetDrawing">
      <xdr:col>76</xdr:col>
      <xdr:colOff>165100</xdr:colOff>
      <xdr:row>56</xdr:row>
      <xdr:rowOff>48895</xdr:rowOff>
    </xdr:to>
    <xdr:sp macro="" textlink="">
      <xdr:nvSpPr>
        <xdr:cNvPr id="608" name="楕円 607"/>
        <xdr:cNvSpPr/>
      </xdr:nvSpPr>
      <xdr:spPr>
        <a:xfrm>
          <a:off x="13335000" y="919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38735</xdr:rowOff>
    </xdr:from>
    <xdr:ext cx="534035" cy="242570"/>
    <xdr:sp macro="" textlink="">
      <xdr:nvSpPr>
        <xdr:cNvPr id="609" name="テキスト ボックス 608"/>
        <xdr:cNvSpPr txBox="1"/>
      </xdr:nvSpPr>
      <xdr:spPr>
        <a:xfrm>
          <a:off x="13134340" y="9290685"/>
          <a:ext cx="53403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19685</xdr:rowOff>
    </xdr:from>
    <xdr:to xmlns:xdr="http://schemas.openxmlformats.org/drawingml/2006/spreadsheetDrawing">
      <xdr:col>72</xdr:col>
      <xdr:colOff>38100</xdr:colOff>
      <xdr:row>58</xdr:row>
      <xdr:rowOff>116205</xdr:rowOff>
    </xdr:to>
    <xdr:sp macro="" textlink="">
      <xdr:nvSpPr>
        <xdr:cNvPr id="610" name="楕円 609"/>
        <xdr:cNvSpPr/>
      </xdr:nvSpPr>
      <xdr:spPr>
        <a:xfrm>
          <a:off x="12525375" y="9601835"/>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106680</xdr:rowOff>
    </xdr:from>
    <xdr:ext cx="528955" cy="243205"/>
    <xdr:sp macro="" textlink="">
      <xdr:nvSpPr>
        <xdr:cNvPr id="611" name="テキスト ボックス 610"/>
        <xdr:cNvSpPr txBox="1"/>
      </xdr:nvSpPr>
      <xdr:spPr>
        <a:xfrm>
          <a:off x="12324715" y="9688830"/>
          <a:ext cx="5289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81280</xdr:rowOff>
    </xdr:to>
    <xdr:sp macro="" textlink="">
      <xdr:nvSpPr>
        <xdr:cNvPr id="612" name="楕円 611"/>
        <xdr:cNvSpPr/>
      </xdr:nvSpPr>
      <xdr:spPr>
        <a:xfrm>
          <a:off x="11699875" y="9563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71755</xdr:rowOff>
    </xdr:from>
    <xdr:ext cx="528955" cy="242570"/>
    <xdr:sp macro="" textlink="">
      <xdr:nvSpPr>
        <xdr:cNvPr id="613" name="テキスト ボックス 612"/>
        <xdr:cNvSpPr txBox="1"/>
      </xdr:nvSpPr>
      <xdr:spPr>
        <a:xfrm>
          <a:off x="11515090" y="9653905"/>
          <a:ext cx="5289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53340</xdr:rowOff>
    </xdr:from>
    <xdr:to xmlns:xdr="http://schemas.openxmlformats.org/drawingml/2006/spreadsheetDrawing">
      <xdr:col>89</xdr:col>
      <xdr:colOff>171450</xdr:colOff>
      <xdr:row>65</xdr:row>
      <xdr:rowOff>29845</xdr:rowOff>
    </xdr:to>
    <xdr:sp macro="" textlink="">
      <xdr:nvSpPr>
        <xdr:cNvPr id="614" name="正方形/長方形 613"/>
        <xdr:cNvSpPr/>
      </xdr:nvSpPr>
      <xdr:spPr>
        <a:xfrm>
          <a:off x="11414125" y="10460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53340</xdr:rowOff>
    </xdr:from>
    <xdr:to xmlns:xdr="http://schemas.openxmlformats.org/drawingml/2006/spreadsheetDrawing">
      <xdr:col>74</xdr:col>
      <xdr:colOff>0</xdr:colOff>
      <xdr:row>66</xdr:row>
      <xdr:rowOff>130810</xdr:rowOff>
    </xdr:to>
    <xdr:sp macro="" textlink="">
      <xdr:nvSpPr>
        <xdr:cNvPr id="615" name="正方形/長方形 614"/>
        <xdr:cNvSpPr/>
      </xdr:nvSpPr>
      <xdr:spPr>
        <a:xfrm>
          <a:off x="11525250"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83820</xdr:rowOff>
    </xdr:from>
    <xdr:to xmlns:xdr="http://schemas.openxmlformats.org/drawingml/2006/spreadsheetDrawing">
      <xdr:col>74</xdr:col>
      <xdr:colOff>0</xdr:colOff>
      <xdr:row>68</xdr:row>
      <xdr:rowOff>0</xdr:rowOff>
    </xdr:to>
    <xdr:sp macro="" textlink="">
      <xdr:nvSpPr>
        <xdr:cNvPr id="616" name="正方形/長方形 615"/>
        <xdr:cNvSpPr/>
      </xdr:nvSpPr>
      <xdr:spPr>
        <a:xfrm>
          <a:off x="11525250"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53340</xdr:rowOff>
    </xdr:from>
    <xdr:to xmlns:xdr="http://schemas.openxmlformats.org/drawingml/2006/spreadsheetDrawing">
      <xdr:col>79</xdr:col>
      <xdr:colOff>63500</xdr:colOff>
      <xdr:row>66</xdr:row>
      <xdr:rowOff>130810</xdr:rowOff>
    </xdr:to>
    <xdr:sp macro="" textlink="">
      <xdr:nvSpPr>
        <xdr:cNvPr id="617" name="正方形/長方形 616"/>
        <xdr:cNvSpPr/>
      </xdr:nvSpPr>
      <xdr:spPr>
        <a:xfrm>
          <a:off x="12461875"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83820</xdr:rowOff>
    </xdr:from>
    <xdr:to xmlns:xdr="http://schemas.openxmlformats.org/drawingml/2006/spreadsheetDrawing">
      <xdr:col>79</xdr:col>
      <xdr:colOff>63500</xdr:colOff>
      <xdr:row>68</xdr:row>
      <xdr:rowOff>0</xdr:rowOff>
    </xdr:to>
    <xdr:sp macro="" textlink="">
      <xdr:nvSpPr>
        <xdr:cNvPr id="618" name="正方形/長方形 617"/>
        <xdr:cNvSpPr/>
      </xdr:nvSpPr>
      <xdr:spPr>
        <a:xfrm>
          <a:off x="12461875"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53340</xdr:rowOff>
    </xdr:from>
    <xdr:to xmlns:xdr="http://schemas.openxmlformats.org/drawingml/2006/spreadsheetDrawing">
      <xdr:col>85</xdr:col>
      <xdr:colOff>63500</xdr:colOff>
      <xdr:row>66</xdr:row>
      <xdr:rowOff>130810</xdr:rowOff>
    </xdr:to>
    <xdr:sp macro="" textlink="">
      <xdr:nvSpPr>
        <xdr:cNvPr id="619" name="正方形/長方形 618"/>
        <xdr:cNvSpPr/>
      </xdr:nvSpPr>
      <xdr:spPr>
        <a:xfrm>
          <a:off x="13509625" y="10791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66</xdr:row>
      <xdr:rowOff>83820</xdr:rowOff>
    </xdr:from>
    <xdr:to xmlns:xdr="http://schemas.openxmlformats.org/drawingml/2006/spreadsheetDrawing">
      <xdr:col>85</xdr:col>
      <xdr:colOff>63500</xdr:colOff>
      <xdr:row>68</xdr:row>
      <xdr:rowOff>0</xdr:rowOff>
    </xdr:to>
    <xdr:sp macro="" textlink="">
      <xdr:nvSpPr>
        <xdr:cNvPr id="620" name="正方形/長方形 619"/>
        <xdr:cNvSpPr/>
      </xdr:nvSpPr>
      <xdr:spPr>
        <a:xfrm>
          <a:off x="13509625" y="10986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23495</xdr:rowOff>
    </xdr:from>
    <xdr:to xmlns:xdr="http://schemas.openxmlformats.org/drawingml/2006/spreadsheetDrawing">
      <xdr:col>89</xdr:col>
      <xdr:colOff>171450</xdr:colOff>
      <xdr:row>81</xdr:row>
      <xdr:rowOff>76835</xdr:rowOff>
    </xdr:to>
    <xdr:sp macro="" textlink="">
      <xdr:nvSpPr>
        <xdr:cNvPr id="621" name="正方形/長方形 620"/>
        <xdr:cNvSpPr/>
      </xdr:nvSpPr>
      <xdr:spPr>
        <a:xfrm>
          <a:off x="11414125" y="11256645"/>
          <a:ext cx="429895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0820"/>
    <xdr:sp macro="" textlink="">
      <xdr:nvSpPr>
        <xdr:cNvPr id="622" name="テキスト ボックス 621"/>
        <xdr:cNvSpPr txBox="1"/>
      </xdr:nvSpPr>
      <xdr:spPr>
        <a:xfrm>
          <a:off x="11376025" y="11073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76835</xdr:rowOff>
    </xdr:from>
    <xdr:to xmlns:xdr="http://schemas.openxmlformats.org/drawingml/2006/spreadsheetDrawing">
      <xdr:col>89</xdr:col>
      <xdr:colOff>171450</xdr:colOff>
      <xdr:row>81</xdr:row>
      <xdr:rowOff>76835</xdr:rowOff>
    </xdr:to>
    <xdr:cxnSp macro="">
      <xdr:nvCxnSpPr>
        <xdr:cNvPr id="623" name="直線コネクタ 622"/>
        <xdr:cNvCxnSpPr/>
      </xdr:nvCxnSpPr>
      <xdr:spPr>
        <a:xfrm>
          <a:off x="11414125" y="134562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130810</xdr:rowOff>
    </xdr:from>
    <xdr:to xmlns:xdr="http://schemas.openxmlformats.org/drawingml/2006/spreadsheetDrawing">
      <xdr:col>89</xdr:col>
      <xdr:colOff>171450</xdr:colOff>
      <xdr:row>78</xdr:row>
      <xdr:rowOff>130810</xdr:rowOff>
    </xdr:to>
    <xdr:cxnSp macro="">
      <xdr:nvCxnSpPr>
        <xdr:cNvPr id="624" name="直線コネクタ 623"/>
        <xdr:cNvCxnSpPr/>
      </xdr:nvCxnSpPr>
      <xdr:spPr>
        <a:xfrm>
          <a:off x="11414125" y="130149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158115</xdr:rowOff>
    </xdr:from>
    <xdr:ext cx="243840" cy="241300"/>
    <xdr:sp macro="" textlink="">
      <xdr:nvSpPr>
        <xdr:cNvPr id="625" name="テキスト ボックス 624"/>
        <xdr:cNvSpPr txBox="1"/>
      </xdr:nvSpPr>
      <xdr:spPr>
        <a:xfrm>
          <a:off x="11181080" y="128771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23495</xdr:rowOff>
    </xdr:from>
    <xdr:to xmlns:xdr="http://schemas.openxmlformats.org/drawingml/2006/spreadsheetDrawing">
      <xdr:col>89</xdr:col>
      <xdr:colOff>171450</xdr:colOff>
      <xdr:row>76</xdr:row>
      <xdr:rowOff>23495</xdr:rowOff>
    </xdr:to>
    <xdr:cxnSp macro="">
      <xdr:nvCxnSpPr>
        <xdr:cNvPr id="626" name="直線コネクタ 625"/>
        <xdr:cNvCxnSpPr/>
      </xdr:nvCxnSpPr>
      <xdr:spPr>
        <a:xfrm>
          <a:off x="11414125" y="125774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50800</xdr:rowOff>
    </xdr:from>
    <xdr:ext cx="530860" cy="238760"/>
    <xdr:sp macro="" textlink="">
      <xdr:nvSpPr>
        <xdr:cNvPr id="627" name="テキスト ボックス 626"/>
        <xdr:cNvSpPr txBox="1"/>
      </xdr:nvSpPr>
      <xdr:spPr>
        <a:xfrm>
          <a:off x="10930255" y="124396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76835</xdr:rowOff>
    </xdr:from>
    <xdr:to xmlns:xdr="http://schemas.openxmlformats.org/drawingml/2006/spreadsheetDrawing">
      <xdr:col>89</xdr:col>
      <xdr:colOff>171450</xdr:colOff>
      <xdr:row>73</xdr:row>
      <xdr:rowOff>76835</xdr:rowOff>
    </xdr:to>
    <xdr:cxnSp macro="">
      <xdr:nvCxnSpPr>
        <xdr:cNvPr id="628" name="直線コネクタ 627"/>
        <xdr:cNvCxnSpPr/>
      </xdr:nvCxnSpPr>
      <xdr:spPr>
        <a:xfrm>
          <a:off x="11414125" y="121354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104775</xdr:rowOff>
    </xdr:from>
    <xdr:ext cx="530860" cy="238760"/>
    <xdr:sp macro="" textlink="">
      <xdr:nvSpPr>
        <xdr:cNvPr id="629" name="テキスト ボックス 628"/>
        <xdr:cNvSpPr txBox="1"/>
      </xdr:nvSpPr>
      <xdr:spPr>
        <a:xfrm>
          <a:off x="10930255" y="11998325"/>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130810</xdr:rowOff>
    </xdr:from>
    <xdr:to xmlns:xdr="http://schemas.openxmlformats.org/drawingml/2006/spreadsheetDrawing">
      <xdr:col>89</xdr:col>
      <xdr:colOff>171450</xdr:colOff>
      <xdr:row>70</xdr:row>
      <xdr:rowOff>130810</xdr:rowOff>
    </xdr:to>
    <xdr:cxnSp macro="">
      <xdr:nvCxnSpPr>
        <xdr:cNvPr id="630" name="直線コネクタ 629"/>
        <xdr:cNvCxnSpPr/>
      </xdr:nvCxnSpPr>
      <xdr:spPr>
        <a:xfrm>
          <a:off x="11414125" y="116941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158115</xdr:rowOff>
    </xdr:from>
    <xdr:ext cx="530860" cy="241300"/>
    <xdr:sp macro="" textlink="">
      <xdr:nvSpPr>
        <xdr:cNvPr id="631" name="テキスト ボックス 630"/>
        <xdr:cNvSpPr txBox="1"/>
      </xdr:nvSpPr>
      <xdr:spPr>
        <a:xfrm>
          <a:off x="10930255" y="1155636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23495</xdr:rowOff>
    </xdr:from>
    <xdr:to xmlns:xdr="http://schemas.openxmlformats.org/drawingml/2006/spreadsheetDrawing">
      <xdr:col>89</xdr:col>
      <xdr:colOff>171450</xdr:colOff>
      <xdr:row>68</xdr:row>
      <xdr:rowOff>23495</xdr:rowOff>
    </xdr:to>
    <xdr:cxnSp macro="">
      <xdr:nvCxnSpPr>
        <xdr:cNvPr id="632" name="直線コネクタ 631"/>
        <xdr:cNvCxnSpPr/>
      </xdr:nvCxnSpPr>
      <xdr:spPr>
        <a:xfrm>
          <a:off x="11414125" y="11256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50800</xdr:rowOff>
    </xdr:from>
    <xdr:ext cx="530860" cy="238760"/>
    <xdr:sp macro="" textlink="">
      <xdr:nvSpPr>
        <xdr:cNvPr id="633" name="テキスト ボックス 632"/>
        <xdr:cNvSpPr txBox="1"/>
      </xdr:nvSpPr>
      <xdr:spPr>
        <a:xfrm>
          <a:off x="10930255" y="11118850"/>
          <a:ext cx="530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23495</xdr:rowOff>
    </xdr:from>
    <xdr:to xmlns:xdr="http://schemas.openxmlformats.org/drawingml/2006/spreadsheetDrawing">
      <xdr:col>89</xdr:col>
      <xdr:colOff>171450</xdr:colOff>
      <xdr:row>81</xdr:row>
      <xdr:rowOff>76835</xdr:rowOff>
    </xdr:to>
    <xdr:sp macro="" textlink="">
      <xdr:nvSpPr>
        <xdr:cNvPr id="634" name="災害復旧費グラフ枠"/>
        <xdr:cNvSpPr/>
      </xdr:nvSpPr>
      <xdr:spPr>
        <a:xfrm>
          <a:off x="11414125" y="11256645"/>
          <a:ext cx="429895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38100</xdr:rowOff>
    </xdr:from>
    <xdr:to xmlns:xdr="http://schemas.openxmlformats.org/drawingml/2006/spreadsheetDrawing">
      <xdr:col>85</xdr:col>
      <xdr:colOff>126365</xdr:colOff>
      <xdr:row>78</xdr:row>
      <xdr:rowOff>130810</xdr:rowOff>
    </xdr:to>
    <xdr:cxnSp macro="">
      <xdr:nvCxnSpPr>
        <xdr:cNvPr id="635" name="直線コネクタ 634"/>
        <xdr:cNvCxnSpPr/>
      </xdr:nvCxnSpPr>
      <xdr:spPr>
        <a:xfrm flipV="1">
          <a:off x="14968220" y="1160145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135255</xdr:rowOff>
    </xdr:from>
    <xdr:ext cx="248920" cy="238125"/>
    <xdr:sp macro="" textlink="">
      <xdr:nvSpPr>
        <xdr:cNvPr id="636" name="災害復旧費最小値テキスト"/>
        <xdr:cNvSpPr txBox="1"/>
      </xdr:nvSpPr>
      <xdr:spPr>
        <a:xfrm>
          <a:off x="15014575" y="13019405"/>
          <a:ext cx="2489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130810</xdr:rowOff>
    </xdr:from>
    <xdr:to xmlns:xdr="http://schemas.openxmlformats.org/drawingml/2006/spreadsheetDrawing">
      <xdr:col>86</xdr:col>
      <xdr:colOff>25400</xdr:colOff>
      <xdr:row>78</xdr:row>
      <xdr:rowOff>130810</xdr:rowOff>
    </xdr:to>
    <xdr:cxnSp macro="">
      <xdr:nvCxnSpPr>
        <xdr:cNvPr id="637" name="直線コネクタ 636"/>
        <xdr:cNvCxnSpPr/>
      </xdr:nvCxnSpPr>
      <xdr:spPr>
        <a:xfrm>
          <a:off x="14881225" y="1301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149860</xdr:rowOff>
    </xdr:from>
    <xdr:ext cx="534035" cy="239395"/>
    <xdr:sp macro="" textlink="">
      <xdr:nvSpPr>
        <xdr:cNvPr id="638" name="災害復旧費最大値テキスト"/>
        <xdr:cNvSpPr txBox="1"/>
      </xdr:nvSpPr>
      <xdr:spPr>
        <a:xfrm>
          <a:off x="15014575" y="11383010"/>
          <a:ext cx="5340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38100</xdr:rowOff>
    </xdr:from>
    <xdr:to xmlns:xdr="http://schemas.openxmlformats.org/drawingml/2006/spreadsheetDrawing">
      <xdr:col>86</xdr:col>
      <xdr:colOff>25400</xdr:colOff>
      <xdr:row>70</xdr:row>
      <xdr:rowOff>38100</xdr:rowOff>
    </xdr:to>
    <xdr:cxnSp macro="">
      <xdr:nvCxnSpPr>
        <xdr:cNvPr id="639" name="直線コネクタ 638"/>
        <xdr:cNvCxnSpPr/>
      </xdr:nvCxnSpPr>
      <xdr:spPr>
        <a:xfrm>
          <a:off x="14881225" y="11601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150495</xdr:rowOff>
    </xdr:from>
    <xdr:to xmlns:xdr="http://schemas.openxmlformats.org/drawingml/2006/spreadsheetDrawing">
      <xdr:col>85</xdr:col>
      <xdr:colOff>127000</xdr:colOff>
      <xdr:row>78</xdr:row>
      <xdr:rowOff>17145</xdr:rowOff>
    </xdr:to>
    <xdr:cxnSp macro="">
      <xdr:nvCxnSpPr>
        <xdr:cNvPr id="640" name="直線コネクタ 639"/>
        <xdr:cNvCxnSpPr/>
      </xdr:nvCxnSpPr>
      <xdr:spPr>
        <a:xfrm>
          <a:off x="14195425" y="12869545"/>
          <a:ext cx="7747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41910</xdr:rowOff>
    </xdr:from>
    <xdr:ext cx="469265" cy="243205"/>
    <xdr:sp macro="" textlink="">
      <xdr:nvSpPr>
        <xdr:cNvPr id="641" name="災害復旧費平均値テキスト"/>
        <xdr:cNvSpPr txBox="1"/>
      </xdr:nvSpPr>
      <xdr:spPr>
        <a:xfrm>
          <a:off x="15014575" y="12595860"/>
          <a:ext cx="46926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20955</xdr:rowOff>
    </xdr:from>
    <xdr:to xmlns:xdr="http://schemas.openxmlformats.org/drawingml/2006/spreadsheetDrawing">
      <xdr:col>85</xdr:col>
      <xdr:colOff>171450</xdr:colOff>
      <xdr:row>77</xdr:row>
      <xdr:rowOff>117475</xdr:rowOff>
    </xdr:to>
    <xdr:sp macro="" textlink="">
      <xdr:nvSpPr>
        <xdr:cNvPr id="642" name="フローチャート: 判断 641"/>
        <xdr:cNvSpPr/>
      </xdr:nvSpPr>
      <xdr:spPr>
        <a:xfrm>
          <a:off x="14919325" y="1274000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150495</xdr:rowOff>
    </xdr:from>
    <xdr:to xmlns:xdr="http://schemas.openxmlformats.org/drawingml/2006/spreadsheetDrawing">
      <xdr:col>81</xdr:col>
      <xdr:colOff>50800</xdr:colOff>
      <xdr:row>78</xdr:row>
      <xdr:rowOff>14605</xdr:rowOff>
    </xdr:to>
    <xdr:cxnSp macro="">
      <xdr:nvCxnSpPr>
        <xdr:cNvPr id="643" name="直線コネクタ 642"/>
        <xdr:cNvCxnSpPr/>
      </xdr:nvCxnSpPr>
      <xdr:spPr>
        <a:xfrm flipV="1">
          <a:off x="13385800" y="1286954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48895</xdr:rowOff>
    </xdr:from>
    <xdr:to xmlns:xdr="http://schemas.openxmlformats.org/drawingml/2006/spreadsheetDrawing">
      <xdr:col>81</xdr:col>
      <xdr:colOff>101600</xdr:colOff>
      <xdr:row>73</xdr:row>
      <xdr:rowOff>144780</xdr:rowOff>
    </xdr:to>
    <xdr:sp macro="" textlink="">
      <xdr:nvSpPr>
        <xdr:cNvPr id="644" name="フローチャート: 判断 643"/>
        <xdr:cNvSpPr/>
      </xdr:nvSpPr>
      <xdr:spPr>
        <a:xfrm>
          <a:off x="14144625" y="121075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158115</xdr:rowOff>
    </xdr:from>
    <xdr:ext cx="528955" cy="241935"/>
    <xdr:sp macro="" textlink="">
      <xdr:nvSpPr>
        <xdr:cNvPr id="645" name="テキスト ボックス 644"/>
        <xdr:cNvSpPr txBox="1"/>
      </xdr:nvSpPr>
      <xdr:spPr>
        <a:xfrm>
          <a:off x="13959840" y="11886565"/>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14605</xdr:rowOff>
    </xdr:from>
    <xdr:to xmlns:xdr="http://schemas.openxmlformats.org/drawingml/2006/spreadsheetDrawing">
      <xdr:col>76</xdr:col>
      <xdr:colOff>114300</xdr:colOff>
      <xdr:row>78</xdr:row>
      <xdr:rowOff>41910</xdr:rowOff>
    </xdr:to>
    <xdr:cxnSp macro="">
      <xdr:nvCxnSpPr>
        <xdr:cNvPr id="646" name="直線コネクタ 645"/>
        <xdr:cNvCxnSpPr/>
      </xdr:nvCxnSpPr>
      <xdr:spPr>
        <a:xfrm flipV="1">
          <a:off x="12569825" y="12898755"/>
          <a:ext cx="8159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29845</xdr:rowOff>
    </xdr:from>
    <xdr:to xmlns:xdr="http://schemas.openxmlformats.org/drawingml/2006/spreadsheetDrawing">
      <xdr:col>76</xdr:col>
      <xdr:colOff>165100</xdr:colOff>
      <xdr:row>74</xdr:row>
      <xdr:rowOff>125095</xdr:rowOff>
    </xdr:to>
    <xdr:sp macro="" textlink="">
      <xdr:nvSpPr>
        <xdr:cNvPr id="647" name="フローチャート: 判断 646"/>
        <xdr:cNvSpPr/>
      </xdr:nvSpPr>
      <xdr:spPr>
        <a:xfrm>
          <a:off x="13335000" y="12253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140970</xdr:rowOff>
    </xdr:from>
    <xdr:ext cx="534035" cy="241935"/>
    <xdr:sp macro="" textlink="">
      <xdr:nvSpPr>
        <xdr:cNvPr id="648" name="テキスト ボックス 647"/>
        <xdr:cNvSpPr txBox="1"/>
      </xdr:nvSpPr>
      <xdr:spPr>
        <a:xfrm>
          <a:off x="13134340" y="12034520"/>
          <a:ext cx="5340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41910</xdr:rowOff>
    </xdr:from>
    <xdr:to xmlns:xdr="http://schemas.openxmlformats.org/drawingml/2006/spreadsheetDrawing">
      <xdr:col>71</xdr:col>
      <xdr:colOff>171450</xdr:colOff>
      <xdr:row>78</xdr:row>
      <xdr:rowOff>118110</xdr:rowOff>
    </xdr:to>
    <xdr:cxnSp macro="">
      <xdr:nvCxnSpPr>
        <xdr:cNvPr id="649" name="直線コネクタ 648"/>
        <xdr:cNvCxnSpPr/>
      </xdr:nvCxnSpPr>
      <xdr:spPr>
        <a:xfrm flipV="1">
          <a:off x="11750675" y="12926060"/>
          <a:ext cx="8191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102870</xdr:rowOff>
    </xdr:from>
    <xdr:to xmlns:xdr="http://schemas.openxmlformats.org/drawingml/2006/spreadsheetDrawing">
      <xdr:col>72</xdr:col>
      <xdr:colOff>38100</xdr:colOff>
      <xdr:row>78</xdr:row>
      <xdr:rowOff>38100</xdr:rowOff>
    </xdr:to>
    <xdr:sp macro="" textlink="">
      <xdr:nvSpPr>
        <xdr:cNvPr id="650" name="フローチャート: 判断 649"/>
        <xdr:cNvSpPr/>
      </xdr:nvSpPr>
      <xdr:spPr>
        <a:xfrm>
          <a:off x="12525375" y="1282192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52705</xdr:rowOff>
    </xdr:from>
    <xdr:ext cx="469265" cy="240665"/>
    <xdr:sp macro="" textlink="">
      <xdr:nvSpPr>
        <xdr:cNvPr id="651" name="テキスト ボックス 650"/>
        <xdr:cNvSpPr txBox="1"/>
      </xdr:nvSpPr>
      <xdr:spPr>
        <a:xfrm>
          <a:off x="12357100" y="12606655"/>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135255</xdr:rowOff>
    </xdr:from>
    <xdr:to xmlns:xdr="http://schemas.openxmlformats.org/drawingml/2006/spreadsheetDrawing">
      <xdr:col>67</xdr:col>
      <xdr:colOff>101600</xdr:colOff>
      <xdr:row>78</xdr:row>
      <xdr:rowOff>69215</xdr:rowOff>
    </xdr:to>
    <xdr:sp macro="" textlink="">
      <xdr:nvSpPr>
        <xdr:cNvPr id="652" name="フローチャート: 判断 651"/>
        <xdr:cNvSpPr/>
      </xdr:nvSpPr>
      <xdr:spPr>
        <a:xfrm>
          <a:off x="11699875" y="12854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84455</xdr:rowOff>
    </xdr:from>
    <xdr:ext cx="469265" cy="238125"/>
    <xdr:sp macro="" textlink="">
      <xdr:nvSpPr>
        <xdr:cNvPr id="653" name="テキスト ボックス 652"/>
        <xdr:cNvSpPr txBox="1"/>
      </xdr:nvSpPr>
      <xdr:spPr>
        <a:xfrm>
          <a:off x="11531600" y="1263840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74295</xdr:rowOff>
    </xdr:from>
    <xdr:ext cx="762000" cy="243205"/>
    <xdr:sp macro="" textlink="">
      <xdr:nvSpPr>
        <xdr:cNvPr id="654" name="テキスト ボックス 653"/>
        <xdr:cNvSpPr txBox="1"/>
      </xdr:nvSpPr>
      <xdr:spPr>
        <a:xfrm>
          <a:off x="14795500"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74295</xdr:rowOff>
    </xdr:from>
    <xdr:ext cx="756920" cy="243205"/>
    <xdr:sp macro="" textlink="">
      <xdr:nvSpPr>
        <xdr:cNvPr id="655" name="テキスト ボックス 654"/>
        <xdr:cNvSpPr txBox="1"/>
      </xdr:nvSpPr>
      <xdr:spPr>
        <a:xfrm>
          <a:off x="1402080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74295</xdr:rowOff>
    </xdr:from>
    <xdr:ext cx="762000" cy="243205"/>
    <xdr:sp macro="" textlink="">
      <xdr:nvSpPr>
        <xdr:cNvPr id="656" name="テキスト ボックス 655"/>
        <xdr:cNvSpPr txBox="1"/>
      </xdr:nvSpPr>
      <xdr:spPr>
        <a:xfrm>
          <a:off x="13211175" y="13453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74295</xdr:rowOff>
    </xdr:from>
    <xdr:ext cx="761365" cy="243205"/>
    <xdr:sp macro="" textlink="">
      <xdr:nvSpPr>
        <xdr:cNvPr id="657" name="テキスト ボックス 656"/>
        <xdr:cNvSpPr txBox="1"/>
      </xdr:nvSpPr>
      <xdr:spPr>
        <a:xfrm>
          <a:off x="12395200" y="13453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74295</xdr:rowOff>
    </xdr:from>
    <xdr:ext cx="756920" cy="243205"/>
    <xdr:sp macro="" textlink="">
      <xdr:nvSpPr>
        <xdr:cNvPr id="658" name="テキスト ボックス 657"/>
        <xdr:cNvSpPr txBox="1"/>
      </xdr:nvSpPr>
      <xdr:spPr>
        <a:xfrm>
          <a:off x="11576050" y="13453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130810</xdr:rowOff>
    </xdr:from>
    <xdr:to xmlns:xdr="http://schemas.openxmlformats.org/drawingml/2006/spreadsheetDrawing">
      <xdr:col>85</xdr:col>
      <xdr:colOff>171450</xdr:colOff>
      <xdr:row>78</xdr:row>
      <xdr:rowOff>66040</xdr:rowOff>
    </xdr:to>
    <xdr:sp macro="" textlink="">
      <xdr:nvSpPr>
        <xdr:cNvPr id="659" name="楕円 658"/>
        <xdr:cNvSpPr/>
      </xdr:nvSpPr>
      <xdr:spPr>
        <a:xfrm>
          <a:off x="14919325" y="1284986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50800</xdr:rowOff>
    </xdr:from>
    <xdr:ext cx="469265" cy="238760"/>
    <xdr:sp macro="" textlink="">
      <xdr:nvSpPr>
        <xdr:cNvPr id="660" name="災害復旧費該当値テキスト"/>
        <xdr:cNvSpPr txBox="1"/>
      </xdr:nvSpPr>
      <xdr:spPr>
        <a:xfrm>
          <a:off x="15014575" y="12769850"/>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102870</xdr:rowOff>
    </xdr:from>
    <xdr:to xmlns:xdr="http://schemas.openxmlformats.org/drawingml/2006/spreadsheetDrawing">
      <xdr:col>81</xdr:col>
      <xdr:colOff>101600</xdr:colOff>
      <xdr:row>78</xdr:row>
      <xdr:rowOff>37465</xdr:rowOff>
    </xdr:to>
    <xdr:sp macro="" textlink="">
      <xdr:nvSpPr>
        <xdr:cNvPr id="661" name="楕円 660"/>
        <xdr:cNvSpPr/>
      </xdr:nvSpPr>
      <xdr:spPr>
        <a:xfrm>
          <a:off x="14144625" y="12821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28575</xdr:rowOff>
    </xdr:from>
    <xdr:ext cx="469265" cy="238125"/>
    <xdr:sp macro="" textlink="">
      <xdr:nvSpPr>
        <xdr:cNvPr id="662" name="テキスト ボックス 661"/>
        <xdr:cNvSpPr txBox="1"/>
      </xdr:nvSpPr>
      <xdr:spPr>
        <a:xfrm>
          <a:off x="13976350" y="12912725"/>
          <a:ext cx="4692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127000</xdr:rowOff>
    </xdr:from>
    <xdr:to xmlns:xdr="http://schemas.openxmlformats.org/drawingml/2006/spreadsheetDrawing">
      <xdr:col>76</xdr:col>
      <xdr:colOff>165100</xdr:colOff>
      <xdr:row>78</xdr:row>
      <xdr:rowOff>61595</xdr:rowOff>
    </xdr:to>
    <xdr:sp macro="" textlink="">
      <xdr:nvSpPr>
        <xdr:cNvPr id="663" name="楕円 662"/>
        <xdr:cNvSpPr/>
      </xdr:nvSpPr>
      <xdr:spPr>
        <a:xfrm>
          <a:off x="13335000" y="12846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53340</xdr:rowOff>
    </xdr:from>
    <xdr:ext cx="469265" cy="242570"/>
    <xdr:sp macro="" textlink="">
      <xdr:nvSpPr>
        <xdr:cNvPr id="664" name="テキスト ボックス 663"/>
        <xdr:cNvSpPr txBox="1"/>
      </xdr:nvSpPr>
      <xdr:spPr>
        <a:xfrm>
          <a:off x="13166725" y="12937490"/>
          <a:ext cx="4692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156845</xdr:rowOff>
    </xdr:from>
    <xdr:to xmlns:xdr="http://schemas.openxmlformats.org/drawingml/2006/spreadsheetDrawing">
      <xdr:col>72</xdr:col>
      <xdr:colOff>38100</xdr:colOff>
      <xdr:row>78</xdr:row>
      <xdr:rowOff>91440</xdr:rowOff>
    </xdr:to>
    <xdr:sp macro="" textlink="">
      <xdr:nvSpPr>
        <xdr:cNvPr id="665" name="楕円 664"/>
        <xdr:cNvSpPr/>
      </xdr:nvSpPr>
      <xdr:spPr>
        <a:xfrm>
          <a:off x="12525375" y="1287589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81915</xdr:rowOff>
    </xdr:from>
    <xdr:ext cx="469265" cy="238760"/>
    <xdr:sp macro="" textlink="">
      <xdr:nvSpPr>
        <xdr:cNvPr id="666" name="テキスト ボックス 665"/>
        <xdr:cNvSpPr txBox="1"/>
      </xdr:nvSpPr>
      <xdr:spPr>
        <a:xfrm>
          <a:off x="12357100" y="12966065"/>
          <a:ext cx="46926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4445</xdr:rowOff>
    </xdr:to>
    <xdr:sp macro="" textlink="">
      <xdr:nvSpPr>
        <xdr:cNvPr id="667" name="楕円 666"/>
        <xdr:cNvSpPr/>
      </xdr:nvSpPr>
      <xdr:spPr>
        <a:xfrm>
          <a:off x="11699875" y="12954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156845</xdr:rowOff>
    </xdr:from>
    <xdr:ext cx="377825" cy="238760"/>
    <xdr:sp macro="" textlink="">
      <xdr:nvSpPr>
        <xdr:cNvPr id="668" name="テキスト ボックス 667"/>
        <xdr:cNvSpPr txBox="1"/>
      </xdr:nvSpPr>
      <xdr:spPr>
        <a:xfrm>
          <a:off x="11577320" y="13040995"/>
          <a:ext cx="37782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53340</xdr:rowOff>
    </xdr:from>
    <xdr:to xmlns:xdr="http://schemas.openxmlformats.org/drawingml/2006/spreadsheetDrawing">
      <xdr:col>89</xdr:col>
      <xdr:colOff>171450</xdr:colOff>
      <xdr:row>85</xdr:row>
      <xdr:rowOff>29845</xdr:rowOff>
    </xdr:to>
    <xdr:sp macro="" textlink="">
      <xdr:nvSpPr>
        <xdr:cNvPr id="669" name="正方形/長方形 668"/>
        <xdr:cNvSpPr/>
      </xdr:nvSpPr>
      <xdr:spPr>
        <a:xfrm>
          <a:off x="11414125" y="13762990"/>
          <a:ext cx="42989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53340</xdr:rowOff>
    </xdr:from>
    <xdr:to xmlns:xdr="http://schemas.openxmlformats.org/drawingml/2006/spreadsheetDrawing">
      <xdr:col>74</xdr:col>
      <xdr:colOff>0</xdr:colOff>
      <xdr:row>86</xdr:row>
      <xdr:rowOff>130810</xdr:rowOff>
    </xdr:to>
    <xdr:sp macro="" textlink="">
      <xdr:nvSpPr>
        <xdr:cNvPr id="670" name="正方形/長方形 669"/>
        <xdr:cNvSpPr/>
      </xdr:nvSpPr>
      <xdr:spPr>
        <a:xfrm>
          <a:off x="11525250"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83820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1525250"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53340</xdr:rowOff>
    </xdr:from>
    <xdr:to xmlns:xdr="http://schemas.openxmlformats.org/drawingml/2006/spreadsheetDrawing">
      <xdr:col>79</xdr:col>
      <xdr:colOff>63500</xdr:colOff>
      <xdr:row>86</xdr:row>
      <xdr:rowOff>130810</xdr:rowOff>
    </xdr:to>
    <xdr:sp macro="" textlink="">
      <xdr:nvSpPr>
        <xdr:cNvPr id="672" name="正方形/長方形 671"/>
        <xdr:cNvSpPr/>
      </xdr:nvSpPr>
      <xdr:spPr>
        <a:xfrm>
          <a:off x="12461875"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83820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2461875"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53340</xdr:rowOff>
    </xdr:from>
    <xdr:to xmlns:xdr="http://schemas.openxmlformats.org/drawingml/2006/spreadsheetDrawing">
      <xdr:col>85</xdr:col>
      <xdr:colOff>63500</xdr:colOff>
      <xdr:row>86</xdr:row>
      <xdr:rowOff>130810</xdr:rowOff>
    </xdr:to>
    <xdr:sp macro="" textlink="">
      <xdr:nvSpPr>
        <xdr:cNvPr id="674" name="正方形/長方形 673"/>
        <xdr:cNvSpPr/>
      </xdr:nvSpPr>
      <xdr:spPr>
        <a:xfrm>
          <a:off x="13509625" y="14093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86</xdr:row>
      <xdr:rowOff>83820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3509625" y="14288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23495</xdr:rowOff>
    </xdr:from>
    <xdr:to xmlns:xdr="http://schemas.openxmlformats.org/drawingml/2006/spreadsheetDrawing">
      <xdr:col>89</xdr:col>
      <xdr:colOff>171450</xdr:colOff>
      <xdr:row>101</xdr:row>
      <xdr:rowOff>82550</xdr:rowOff>
    </xdr:to>
    <xdr:sp macro="" textlink="">
      <xdr:nvSpPr>
        <xdr:cNvPr id="676" name="正方形/長方形 675"/>
        <xdr:cNvSpPr/>
      </xdr:nvSpPr>
      <xdr:spPr>
        <a:xfrm>
          <a:off x="11414125" y="14558645"/>
          <a:ext cx="4298950" cy="22688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0820"/>
    <xdr:sp macro="" textlink="">
      <xdr:nvSpPr>
        <xdr:cNvPr id="677" name="テキスト ボックス 676"/>
        <xdr:cNvSpPr txBox="1"/>
      </xdr:nvSpPr>
      <xdr:spPr>
        <a:xfrm>
          <a:off x="11376025" y="14375765"/>
          <a:ext cx="34988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8" name="直線コネクタ 677"/>
        <xdr:cNvCxnSpPr/>
      </xdr:nvCxnSpPr>
      <xdr:spPr>
        <a:xfrm>
          <a:off x="11414125" y="16827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3840" cy="253365"/>
    <xdr:sp macro="" textlink="">
      <xdr:nvSpPr>
        <xdr:cNvPr id="679" name="テキスト ボックス 678"/>
        <xdr:cNvSpPr txBox="1"/>
      </xdr:nvSpPr>
      <xdr:spPr>
        <a:xfrm>
          <a:off x="11181080" y="1668526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171450</xdr:colOff>
      <xdr:row>99</xdr:row>
      <xdr:rowOff>139700</xdr:rowOff>
    </xdr:to>
    <xdr:cxnSp macro="">
      <xdr:nvCxnSpPr>
        <xdr:cNvPr id="680" name="直線コネクタ 679"/>
        <xdr:cNvCxnSpPr/>
      </xdr:nvCxnSpPr>
      <xdr:spPr>
        <a:xfrm>
          <a:off x="11414125" y="1654175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30860" cy="253365"/>
    <xdr:sp macro="" textlink="">
      <xdr:nvSpPr>
        <xdr:cNvPr id="681" name="テキスト ボックス 680"/>
        <xdr:cNvSpPr txBox="1"/>
      </xdr:nvSpPr>
      <xdr:spPr>
        <a:xfrm>
          <a:off x="10930255" y="163995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171450</xdr:colOff>
      <xdr:row>98</xdr:row>
      <xdr:rowOff>25400</xdr:rowOff>
    </xdr:to>
    <xdr:cxnSp macro="">
      <xdr:nvCxnSpPr>
        <xdr:cNvPr id="682" name="直線コネクタ 681"/>
        <xdr:cNvCxnSpPr/>
      </xdr:nvCxnSpPr>
      <xdr:spPr>
        <a:xfrm>
          <a:off x="11414125" y="162560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0860" cy="253365"/>
    <xdr:sp macro="" textlink="">
      <xdr:nvSpPr>
        <xdr:cNvPr id="683" name="テキスト ボックス 682"/>
        <xdr:cNvSpPr txBox="1"/>
      </xdr:nvSpPr>
      <xdr:spPr>
        <a:xfrm>
          <a:off x="10930255" y="161137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171450</xdr:colOff>
      <xdr:row>96</xdr:row>
      <xdr:rowOff>82550</xdr:rowOff>
    </xdr:to>
    <xdr:cxnSp macro="">
      <xdr:nvCxnSpPr>
        <xdr:cNvPr id="684" name="直線コネクタ 683"/>
        <xdr:cNvCxnSpPr/>
      </xdr:nvCxnSpPr>
      <xdr:spPr>
        <a:xfrm>
          <a:off x="11414125" y="1597025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0860" cy="253365"/>
    <xdr:sp macro="" textlink="">
      <xdr:nvSpPr>
        <xdr:cNvPr id="685" name="テキスト ボックス 684"/>
        <xdr:cNvSpPr txBox="1"/>
      </xdr:nvSpPr>
      <xdr:spPr>
        <a:xfrm>
          <a:off x="10930255" y="15828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86" name="直線コネクタ 685"/>
        <xdr:cNvCxnSpPr/>
      </xdr:nvCxnSpPr>
      <xdr:spPr>
        <a:xfrm>
          <a:off x="11414125" y="156845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3365"/>
    <xdr:sp macro="" textlink="">
      <xdr:nvSpPr>
        <xdr:cNvPr id="687" name="テキスト ボックス 686"/>
        <xdr:cNvSpPr txBox="1"/>
      </xdr:nvSpPr>
      <xdr:spPr>
        <a:xfrm>
          <a:off x="10930255" y="155422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171450</xdr:colOff>
      <xdr:row>93</xdr:row>
      <xdr:rowOff>25400</xdr:rowOff>
    </xdr:to>
    <xdr:cxnSp macro="">
      <xdr:nvCxnSpPr>
        <xdr:cNvPr id="688" name="直線コネクタ 687"/>
        <xdr:cNvCxnSpPr/>
      </xdr:nvCxnSpPr>
      <xdr:spPr>
        <a:xfrm>
          <a:off x="11414125" y="1539875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95630" cy="253365"/>
    <xdr:sp macro="" textlink="">
      <xdr:nvSpPr>
        <xdr:cNvPr id="689" name="テキスト ボックス 688"/>
        <xdr:cNvSpPr txBox="1"/>
      </xdr:nvSpPr>
      <xdr:spPr>
        <a:xfrm>
          <a:off x="10866120" y="1525651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171450</xdr:colOff>
      <xdr:row>91</xdr:row>
      <xdr:rowOff>82550</xdr:rowOff>
    </xdr:to>
    <xdr:cxnSp macro="">
      <xdr:nvCxnSpPr>
        <xdr:cNvPr id="690" name="直線コネクタ 689"/>
        <xdr:cNvCxnSpPr/>
      </xdr:nvCxnSpPr>
      <xdr:spPr>
        <a:xfrm>
          <a:off x="11414125" y="151130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104775</xdr:rowOff>
    </xdr:from>
    <xdr:ext cx="595630" cy="252095"/>
    <xdr:sp macro="" textlink="">
      <xdr:nvSpPr>
        <xdr:cNvPr id="691" name="テキスト ボックス 690"/>
        <xdr:cNvSpPr txBox="1"/>
      </xdr:nvSpPr>
      <xdr:spPr>
        <a:xfrm>
          <a:off x="10866120" y="1497012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130810</xdr:rowOff>
    </xdr:from>
    <xdr:to xmlns:xdr="http://schemas.openxmlformats.org/drawingml/2006/spreadsheetDrawing">
      <xdr:col>89</xdr:col>
      <xdr:colOff>171450</xdr:colOff>
      <xdr:row>89</xdr:row>
      <xdr:rowOff>130810</xdr:rowOff>
    </xdr:to>
    <xdr:cxnSp macro="">
      <xdr:nvCxnSpPr>
        <xdr:cNvPr id="692" name="直線コネクタ 691"/>
        <xdr:cNvCxnSpPr/>
      </xdr:nvCxnSpPr>
      <xdr:spPr>
        <a:xfrm>
          <a:off x="11414125" y="148310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158115</xdr:rowOff>
    </xdr:from>
    <xdr:ext cx="595630" cy="241300"/>
    <xdr:sp macro="" textlink="">
      <xdr:nvSpPr>
        <xdr:cNvPr id="693" name="テキスト ボックス 692"/>
        <xdr:cNvSpPr txBox="1"/>
      </xdr:nvSpPr>
      <xdr:spPr>
        <a:xfrm>
          <a:off x="10866120" y="1469326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23495</xdr:rowOff>
    </xdr:from>
    <xdr:to xmlns:xdr="http://schemas.openxmlformats.org/drawingml/2006/spreadsheetDrawing">
      <xdr:col>89</xdr:col>
      <xdr:colOff>171450</xdr:colOff>
      <xdr:row>88</xdr:row>
      <xdr:rowOff>23495</xdr:rowOff>
    </xdr:to>
    <xdr:cxnSp macro="">
      <xdr:nvCxnSpPr>
        <xdr:cNvPr id="694" name="直線コネクタ 693"/>
        <xdr:cNvCxnSpPr/>
      </xdr:nvCxnSpPr>
      <xdr:spPr>
        <a:xfrm>
          <a:off x="11414125" y="145586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50800</xdr:rowOff>
    </xdr:from>
    <xdr:ext cx="595630" cy="238760"/>
    <xdr:sp macro="" textlink="">
      <xdr:nvSpPr>
        <xdr:cNvPr id="695" name="テキスト ボックス 694"/>
        <xdr:cNvSpPr txBox="1"/>
      </xdr:nvSpPr>
      <xdr:spPr>
        <a:xfrm>
          <a:off x="10866120" y="14420850"/>
          <a:ext cx="5956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23495</xdr:rowOff>
    </xdr:from>
    <xdr:to xmlns:xdr="http://schemas.openxmlformats.org/drawingml/2006/spreadsheetDrawing">
      <xdr:col>89</xdr:col>
      <xdr:colOff>171450</xdr:colOff>
      <xdr:row>101</xdr:row>
      <xdr:rowOff>82550</xdr:rowOff>
    </xdr:to>
    <xdr:sp macro="" textlink="">
      <xdr:nvSpPr>
        <xdr:cNvPr id="696" name="公債費グラフ枠"/>
        <xdr:cNvSpPr/>
      </xdr:nvSpPr>
      <xdr:spPr>
        <a:xfrm>
          <a:off x="11414125" y="14558645"/>
          <a:ext cx="4298950" cy="22688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92710</xdr:rowOff>
    </xdr:from>
    <xdr:to xmlns:xdr="http://schemas.openxmlformats.org/drawingml/2006/spreadsheetDrawing">
      <xdr:col>85</xdr:col>
      <xdr:colOff>126365</xdr:colOff>
      <xdr:row>98</xdr:row>
      <xdr:rowOff>135890</xdr:rowOff>
    </xdr:to>
    <xdr:cxnSp macro="">
      <xdr:nvCxnSpPr>
        <xdr:cNvPr id="697" name="直線コネクタ 696"/>
        <xdr:cNvCxnSpPr/>
      </xdr:nvCxnSpPr>
      <xdr:spPr>
        <a:xfrm flipV="1">
          <a:off x="14968220" y="1495806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139700</xdr:rowOff>
    </xdr:from>
    <xdr:ext cx="534035" cy="259080"/>
    <xdr:sp macro="" textlink="">
      <xdr:nvSpPr>
        <xdr:cNvPr id="698" name="公債費最小値テキスト"/>
        <xdr:cNvSpPr txBox="1"/>
      </xdr:nvSpPr>
      <xdr:spPr>
        <a:xfrm>
          <a:off x="15014575" y="1637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99" name="直線コネクタ 698"/>
        <xdr:cNvCxnSpPr/>
      </xdr:nvCxnSpPr>
      <xdr:spPr>
        <a:xfrm>
          <a:off x="14881225" y="16366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41910</xdr:rowOff>
    </xdr:from>
    <xdr:ext cx="598170" cy="243205"/>
    <xdr:sp macro="" textlink="">
      <xdr:nvSpPr>
        <xdr:cNvPr id="700" name="公債費最大値テキスト"/>
        <xdr:cNvSpPr txBox="1"/>
      </xdr:nvSpPr>
      <xdr:spPr>
        <a:xfrm>
          <a:off x="15014575" y="14742160"/>
          <a:ext cx="5981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92710</xdr:rowOff>
    </xdr:from>
    <xdr:to xmlns:xdr="http://schemas.openxmlformats.org/drawingml/2006/spreadsheetDrawing">
      <xdr:col>86</xdr:col>
      <xdr:colOff>25400</xdr:colOff>
      <xdr:row>90</xdr:row>
      <xdr:rowOff>92710</xdr:rowOff>
    </xdr:to>
    <xdr:cxnSp macro="">
      <xdr:nvCxnSpPr>
        <xdr:cNvPr id="701" name="直線コネクタ 700"/>
        <xdr:cNvCxnSpPr/>
      </xdr:nvCxnSpPr>
      <xdr:spPr>
        <a:xfrm>
          <a:off x="14881225" y="14958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30480</xdr:rowOff>
    </xdr:from>
    <xdr:to xmlns:xdr="http://schemas.openxmlformats.org/drawingml/2006/spreadsheetDrawing">
      <xdr:col>85</xdr:col>
      <xdr:colOff>127000</xdr:colOff>
      <xdr:row>96</xdr:row>
      <xdr:rowOff>84455</xdr:rowOff>
    </xdr:to>
    <xdr:cxnSp macro="">
      <xdr:nvCxnSpPr>
        <xdr:cNvPr id="702" name="直線コネクタ 701"/>
        <xdr:cNvCxnSpPr/>
      </xdr:nvCxnSpPr>
      <xdr:spPr>
        <a:xfrm flipV="1">
          <a:off x="14195425" y="15918180"/>
          <a:ext cx="7747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93980</xdr:rowOff>
    </xdr:from>
    <xdr:ext cx="534035" cy="259080"/>
    <xdr:sp macro="" textlink="">
      <xdr:nvSpPr>
        <xdr:cNvPr id="703" name="公債費平均値テキスト"/>
        <xdr:cNvSpPr txBox="1"/>
      </xdr:nvSpPr>
      <xdr:spPr>
        <a:xfrm>
          <a:off x="15014575" y="156387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71120</xdr:rowOff>
    </xdr:from>
    <xdr:to xmlns:xdr="http://schemas.openxmlformats.org/drawingml/2006/spreadsheetDrawing">
      <xdr:col>85</xdr:col>
      <xdr:colOff>171450</xdr:colOff>
      <xdr:row>96</xdr:row>
      <xdr:rowOff>1270</xdr:rowOff>
    </xdr:to>
    <xdr:sp macro="" textlink="">
      <xdr:nvSpPr>
        <xdr:cNvPr id="704" name="フローチャート: 判断 703"/>
        <xdr:cNvSpPr/>
      </xdr:nvSpPr>
      <xdr:spPr>
        <a:xfrm>
          <a:off x="14919325" y="157873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84455</xdr:rowOff>
    </xdr:from>
    <xdr:to xmlns:xdr="http://schemas.openxmlformats.org/drawingml/2006/spreadsheetDrawing">
      <xdr:col>81</xdr:col>
      <xdr:colOff>50800</xdr:colOff>
      <xdr:row>96</xdr:row>
      <xdr:rowOff>145415</xdr:rowOff>
    </xdr:to>
    <xdr:cxnSp macro="">
      <xdr:nvCxnSpPr>
        <xdr:cNvPr id="705" name="直線コネクタ 704"/>
        <xdr:cNvCxnSpPr/>
      </xdr:nvCxnSpPr>
      <xdr:spPr>
        <a:xfrm flipV="1">
          <a:off x="13385800" y="15972155"/>
          <a:ext cx="8096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22860</xdr:rowOff>
    </xdr:from>
    <xdr:to xmlns:xdr="http://schemas.openxmlformats.org/drawingml/2006/spreadsheetDrawing">
      <xdr:col>81</xdr:col>
      <xdr:colOff>101600</xdr:colOff>
      <xdr:row>95</xdr:row>
      <xdr:rowOff>124460</xdr:rowOff>
    </xdr:to>
    <xdr:sp macro="" textlink="">
      <xdr:nvSpPr>
        <xdr:cNvPr id="706" name="フローチャート: 判断 705"/>
        <xdr:cNvSpPr/>
      </xdr:nvSpPr>
      <xdr:spPr>
        <a:xfrm>
          <a:off x="14144625" y="1573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140970</xdr:rowOff>
    </xdr:from>
    <xdr:ext cx="528955" cy="259080"/>
    <xdr:sp macro="" textlink="">
      <xdr:nvSpPr>
        <xdr:cNvPr id="707" name="テキスト ボックス 706"/>
        <xdr:cNvSpPr txBox="1"/>
      </xdr:nvSpPr>
      <xdr:spPr>
        <a:xfrm>
          <a:off x="13959840" y="15514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145415</xdr:rowOff>
    </xdr:from>
    <xdr:to xmlns:xdr="http://schemas.openxmlformats.org/drawingml/2006/spreadsheetDrawing">
      <xdr:col>76</xdr:col>
      <xdr:colOff>114300</xdr:colOff>
      <xdr:row>97</xdr:row>
      <xdr:rowOff>53340</xdr:rowOff>
    </xdr:to>
    <xdr:cxnSp macro="">
      <xdr:nvCxnSpPr>
        <xdr:cNvPr id="708" name="直線コネクタ 707"/>
        <xdr:cNvCxnSpPr/>
      </xdr:nvCxnSpPr>
      <xdr:spPr>
        <a:xfrm flipV="1">
          <a:off x="12569825" y="16033115"/>
          <a:ext cx="81597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84455</xdr:rowOff>
    </xdr:from>
    <xdr:to xmlns:xdr="http://schemas.openxmlformats.org/drawingml/2006/spreadsheetDrawing">
      <xdr:col>76</xdr:col>
      <xdr:colOff>165100</xdr:colOff>
      <xdr:row>96</xdr:row>
      <xdr:rowOff>14605</xdr:rowOff>
    </xdr:to>
    <xdr:sp macro="" textlink="">
      <xdr:nvSpPr>
        <xdr:cNvPr id="709" name="フローチャート: 判断 708"/>
        <xdr:cNvSpPr/>
      </xdr:nvSpPr>
      <xdr:spPr>
        <a:xfrm>
          <a:off x="13335000" y="1580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31115</xdr:rowOff>
    </xdr:from>
    <xdr:ext cx="534035" cy="253365"/>
    <xdr:sp macro="" textlink="">
      <xdr:nvSpPr>
        <xdr:cNvPr id="710" name="テキスト ボックス 709"/>
        <xdr:cNvSpPr txBox="1"/>
      </xdr:nvSpPr>
      <xdr:spPr>
        <a:xfrm>
          <a:off x="13134340" y="1557591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53340</xdr:rowOff>
    </xdr:from>
    <xdr:to xmlns:xdr="http://schemas.openxmlformats.org/drawingml/2006/spreadsheetDrawing">
      <xdr:col>71</xdr:col>
      <xdr:colOff>171450</xdr:colOff>
      <xdr:row>97</xdr:row>
      <xdr:rowOff>66040</xdr:rowOff>
    </xdr:to>
    <xdr:cxnSp macro="">
      <xdr:nvCxnSpPr>
        <xdr:cNvPr id="711" name="直線コネクタ 710"/>
        <xdr:cNvCxnSpPr/>
      </xdr:nvCxnSpPr>
      <xdr:spPr>
        <a:xfrm flipV="1">
          <a:off x="11750675" y="16112490"/>
          <a:ext cx="8191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99060</xdr:rowOff>
    </xdr:from>
    <xdr:to xmlns:xdr="http://schemas.openxmlformats.org/drawingml/2006/spreadsheetDrawing">
      <xdr:col>72</xdr:col>
      <xdr:colOff>38100</xdr:colOff>
      <xdr:row>96</xdr:row>
      <xdr:rowOff>29210</xdr:rowOff>
    </xdr:to>
    <xdr:sp macro="" textlink="">
      <xdr:nvSpPr>
        <xdr:cNvPr id="712" name="フローチャート: 判断 711"/>
        <xdr:cNvSpPr/>
      </xdr:nvSpPr>
      <xdr:spPr>
        <a:xfrm>
          <a:off x="12525375" y="158153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45720</xdr:rowOff>
    </xdr:from>
    <xdr:ext cx="528955" cy="259080"/>
    <xdr:sp macro="" textlink="">
      <xdr:nvSpPr>
        <xdr:cNvPr id="713" name="テキスト ボックス 712"/>
        <xdr:cNvSpPr txBox="1"/>
      </xdr:nvSpPr>
      <xdr:spPr>
        <a:xfrm>
          <a:off x="12324715" y="15590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90805</xdr:rowOff>
    </xdr:from>
    <xdr:to xmlns:xdr="http://schemas.openxmlformats.org/drawingml/2006/spreadsheetDrawing">
      <xdr:col>67</xdr:col>
      <xdr:colOff>101600</xdr:colOff>
      <xdr:row>96</xdr:row>
      <xdr:rowOff>20955</xdr:rowOff>
    </xdr:to>
    <xdr:sp macro="" textlink="">
      <xdr:nvSpPr>
        <xdr:cNvPr id="714" name="フローチャート: 判断 713"/>
        <xdr:cNvSpPr/>
      </xdr:nvSpPr>
      <xdr:spPr>
        <a:xfrm>
          <a:off x="11699875" y="1580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37465</xdr:rowOff>
    </xdr:from>
    <xdr:ext cx="528955" cy="259080"/>
    <xdr:sp macro="" textlink="">
      <xdr:nvSpPr>
        <xdr:cNvPr id="715" name="テキスト ボックス 714"/>
        <xdr:cNvSpPr txBox="1"/>
      </xdr:nvSpPr>
      <xdr:spPr>
        <a:xfrm>
          <a:off x="11515090" y="15582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17" name="テキスト ボックス 716"/>
        <xdr:cNvSpPr txBox="1"/>
      </xdr:nvSpPr>
      <xdr:spPr>
        <a:xfrm>
          <a:off x="1402080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1365" cy="259080"/>
    <xdr:sp macro="" textlink="">
      <xdr:nvSpPr>
        <xdr:cNvPr id="719" name="テキスト ボックス 718"/>
        <xdr:cNvSpPr txBox="1"/>
      </xdr:nvSpPr>
      <xdr:spPr>
        <a:xfrm>
          <a:off x="123952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20" name="テキスト ボックス 719"/>
        <xdr:cNvSpPr txBox="1"/>
      </xdr:nvSpPr>
      <xdr:spPr>
        <a:xfrm>
          <a:off x="11576050" y="168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151130</xdr:rowOff>
    </xdr:from>
    <xdr:to xmlns:xdr="http://schemas.openxmlformats.org/drawingml/2006/spreadsheetDrawing">
      <xdr:col>85</xdr:col>
      <xdr:colOff>171450</xdr:colOff>
      <xdr:row>96</xdr:row>
      <xdr:rowOff>81280</xdr:rowOff>
    </xdr:to>
    <xdr:sp macro="" textlink="">
      <xdr:nvSpPr>
        <xdr:cNvPr id="721" name="楕円 720"/>
        <xdr:cNvSpPr/>
      </xdr:nvSpPr>
      <xdr:spPr>
        <a:xfrm>
          <a:off x="14919325" y="15867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130175</xdr:rowOff>
    </xdr:from>
    <xdr:ext cx="534035" cy="259080"/>
    <xdr:sp macro="" textlink="">
      <xdr:nvSpPr>
        <xdr:cNvPr id="722" name="公債費該当値テキスト"/>
        <xdr:cNvSpPr txBox="1"/>
      </xdr:nvSpPr>
      <xdr:spPr>
        <a:xfrm>
          <a:off x="15014575" y="15846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33655</xdr:rowOff>
    </xdr:from>
    <xdr:to xmlns:xdr="http://schemas.openxmlformats.org/drawingml/2006/spreadsheetDrawing">
      <xdr:col>81</xdr:col>
      <xdr:colOff>101600</xdr:colOff>
      <xdr:row>96</xdr:row>
      <xdr:rowOff>135255</xdr:rowOff>
    </xdr:to>
    <xdr:sp macro="" textlink="">
      <xdr:nvSpPr>
        <xdr:cNvPr id="723" name="楕円 722"/>
        <xdr:cNvSpPr/>
      </xdr:nvSpPr>
      <xdr:spPr>
        <a:xfrm>
          <a:off x="14144625" y="159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126365</xdr:rowOff>
    </xdr:from>
    <xdr:ext cx="528955" cy="259080"/>
    <xdr:sp macro="" textlink="">
      <xdr:nvSpPr>
        <xdr:cNvPr id="724" name="テキスト ボックス 723"/>
        <xdr:cNvSpPr txBox="1"/>
      </xdr:nvSpPr>
      <xdr:spPr>
        <a:xfrm>
          <a:off x="13959840" y="16014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94615</xdr:rowOff>
    </xdr:from>
    <xdr:to xmlns:xdr="http://schemas.openxmlformats.org/drawingml/2006/spreadsheetDrawing">
      <xdr:col>76</xdr:col>
      <xdr:colOff>165100</xdr:colOff>
      <xdr:row>97</xdr:row>
      <xdr:rowOff>24765</xdr:rowOff>
    </xdr:to>
    <xdr:sp macro="" textlink="">
      <xdr:nvSpPr>
        <xdr:cNvPr id="725" name="楕円 724"/>
        <xdr:cNvSpPr/>
      </xdr:nvSpPr>
      <xdr:spPr>
        <a:xfrm>
          <a:off x="13335000" y="15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15875</xdr:rowOff>
    </xdr:from>
    <xdr:ext cx="534035" cy="259080"/>
    <xdr:sp macro="" textlink="">
      <xdr:nvSpPr>
        <xdr:cNvPr id="726" name="テキスト ボックス 725"/>
        <xdr:cNvSpPr txBox="1"/>
      </xdr:nvSpPr>
      <xdr:spPr>
        <a:xfrm>
          <a:off x="13134340" y="16075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2540</xdr:rowOff>
    </xdr:from>
    <xdr:to xmlns:xdr="http://schemas.openxmlformats.org/drawingml/2006/spreadsheetDrawing">
      <xdr:col>72</xdr:col>
      <xdr:colOff>38100</xdr:colOff>
      <xdr:row>97</xdr:row>
      <xdr:rowOff>104140</xdr:rowOff>
    </xdr:to>
    <xdr:sp macro="" textlink="">
      <xdr:nvSpPr>
        <xdr:cNvPr id="727" name="楕円 726"/>
        <xdr:cNvSpPr/>
      </xdr:nvSpPr>
      <xdr:spPr>
        <a:xfrm>
          <a:off x="12525375" y="16061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95250</xdr:rowOff>
    </xdr:from>
    <xdr:ext cx="528955" cy="259080"/>
    <xdr:sp macro="" textlink="">
      <xdr:nvSpPr>
        <xdr:cNvPr id="728" name="テキスト ボックス 727"/>
        <xdr:cNvSpPr txBox="1"/>
      </xdr:nvSpPr>
      <xdr:spPr>
        <a:xfrm>
          <a:off x="12324715" y="161544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xdr:rowOff>
    </xdr:from>
    <xdr:to xmlns:xdr="http://schemas.openxmlformats.org/drawingml/2006/spreadsheetDrawing">
      <xdr:col>67</xdr:col>
      <xdr:colOff>101600</xdr:colOff>
      <xdr:row>97</xdr:row>
      <xdr:rowOff>116840</xdr:rowOff>
    </xdr:to>
    <xdr:sp macro="" textlink="">
      <xdr:nvSpPr>
        <xdr:cNvPr id="729" name="楕円 728"/>
        <xdr:cNvSpPr/>
      </xdr:nvSpPr>
      <xdr:spPr>
        <a:xfrm>
          <a:off x="11699875" y="160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107950</xdr:rowOff>
    </xdr:from>
    <xdr:ext cx="528955" cy="259080"/>
    <xdr:sp macro="" textlink="">
      <xdr:nvSpPr>
        <xdr:cNvPr id="730" name="テキスト ボックス 729"/>
        <xdr:cNvSpPr txBox="1"/>
      </xdr:nvSpPr>
      <xdr:spPr>
        <a:xfrm>
          <a:off x="11515090" y="161671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53340</xdr:rowOff>
    </xdr:from>
    <xdr:to xmlns:xdr="http://schemas.openxmlformats.org/drawingml/2006/spreadsheetDrawing">
      <xdr:col>120</xdr:col>
      <xdr:colOff>114300</xdr:colOff>
      <xdr:row>25</xdr:row>
      <xdr:rowOff>29845</xdr:rowOff>
    </xdr:to>
    <xdr:sp macro="" textlink="">
      <xdr:nvSpPr>
        <xdr:cNvPr id="731" name="正方形/長方形 730"/>
        <xdr:cNvSpPr/>
      </xdr:nvSpPr>
      <xdr:spPr>
        <a:xfrm>
          <a:off x="16764000" y="3856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53340</xdr:rowOff>
    </xdr:from>
    <xdr:to xmlns:xdr="http://schemas.openxmlformats.org/drawingml/2006/spreadsheetDrawing">
      <xdr:col>104</xdr:col>
      <xdr:colOff>127000</xdr:colOff>
      <xdr:row>26</xdr:row>
      <xdr:rowOff>130810</xdr:rowOff>
    </xdr:to>
    <xdr:sp macro="" textlink="">
      <xdr:nvSpPr>
        <xdr:cNvPr id="732" name="正方形/長方形 731"/>
        <xdr:cNvSpPr/>
      </xdr:nvSpPr>
      <xdr:spPr>
        <a:xfrm>
          <a:off x="168910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83820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68910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53340</xdr:rowOff>
    </xdr:from>
    <xdr:to xmlns:xdr="http://schemas.openxmlformats.org/drawingml/2006/spreadsheetDrawing">
      <xdr:col>110</xdr:col>
      <xdr:colOff>0</xdr:colOff>
      <xdr:row>26</xdr:row>
      <xdr:rowOff>130810</xdr:rowOff>
    </xdr:to>
    <xdr:sp macro="" textlink="">
      <xdr:nvSpPr>
        <xdr:cNvPr id="734" name="正方形/長方形 733"/>
        <xdr:cNvSpPr/>
      </xdr:nvSpPr>
      <xdr:spPr>
        <a:xfrm>
          <a:off x="1781175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83820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781175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53340</xdr:rowOff>
    </xdr:from>
    <xdr:to xmlns:xdr="http://schemas.openxmlformats.org/drawingml/2006/spreadsheetDrawing">
      <xdr:col>116</xdr:col>
      <xdr:colOff>0</xdr:colOff>
      <xdr:row>26</xdr:row>
      <xdr:rowOff>130810</xdr:rowOff>
    </xdr:to>
    <xdr:sp macro="" textlink="">
      <xdr:nvSpPr>
        <xdr:cNvPr id="736" name="正方形/長方形 735"/>
        <xdr:cNvSpPr/>
      </xdr:nvSpPr>
      <xdr:spPr>
        <a:xfrm>
          <a:off x="18859500" y="4187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26</xdr:row>
      <xdr:rowOff>83820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18859500" y="4382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23495</xdr:rowOff>
    </xdr:from>
    <xdr:to xmlns:xdr="http://schemas.openxmlformats.org/drawingml/2006/spreadsheetDrawing">
      <xdr:col>120</xdr:col>
      <xdr:colOff>114300</xdr:colOff>
      <xdr:row>41</xdr:row>
      <xdr:rowOff>76835</xdr:rowOff>
    </xdr:to>
    <xdr:sp macro="" textlink="">
      <xdr:nvSpPr>
        <xdr:cNvPr id="738" name="正方形/長方形 737"/>
        <xdr:cNvSpPr/>
      </xdr:nvSpPr>
      <xdr:spPr>
        <a:xfrm>
          <a:off x="16764000" y="4652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4805" cy="210820"/>
    <xdr:sp macro="" textlink="">
      <xdr:nvSpPr>
        <xdr:cNvPr id="739" name="テキスト ボックス 738"/>
        <xdr:cNvSpPr txBox="1"/>
      </xdr:nvSpPr>
      <xdr:spPr>
        <a:xfrm>
          <a:off x="16741775" y="4469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76835</xdr:rowOff>
    </xdr:from>
    <xdr:to xmlns:xdr="http://schemas.openxmlformats.org/drawingml/2006/spreadsheetDrawing">
      <xdr:col>120</xdr:col>
      <xdr:colOff>114300</xdr:colOff>
      <xdr:row>41</xdr:row>
      <xdr:rowOff>76835</xdr:rowOff>
    </xdr:to>
    <xdr:cxnSp macro="">
      <xdr:nvCxnSpPr>
        <xdr:cNvPr id="740" name="直線コネクタ 739"/>
        <xdr:cNvCxnSpPr/>
      </xdr:nvCxnSpPr>
      <xdr:spPr>
        <a:xfrm>
          <a:off x="16764000" y="6852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130810</xdr:rowOff>
    </xdr:from>
    <xdr:to xmlns:xdr="http://schemas.openxmlformats.org/drawingml/2006/spreadsheetDrawing">
      <xdr:col>120</xdr:col>
      <xdr:colOff>114300</xdr:colOff>
      <xdr:row>38</xdr:row>
      <xdr:rowOff>130810</xdr:rowOff>
    </xdr:to>
    <xdr:cxnSp macro="">
      <xdr:nvCxnSpPr>
        <xdr:cNvPr id="741" name="直線コネクタ 740"/>
        <xdr:cNvCxnSpPr/>
      </xdr:nvCxnSpPr>
      <xdr:spPr>
        <a:xfrm>
          <a:off x="16764000" y="64109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158115</xdr:rowOff>
    </xdr:from>
    <xdr:ext cx="243840" cy="241300"/>
    <xdr:sp macro="" textlink="">
      <xdr:nvSpPr>
        <xdr:cNvPr id="742" name="テキスト ボックス 741"/>
        <xdr:cNvSpPr txBox="1"/>
      </xdr:nvSpPr>
      <xdr:spPr>
        <a:xfrm>
          <a:off x="16546830" y="62731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23495</xdr:rowOff>
    </xdr:from>
    <xdr:to xmlns:xdr="http://schemas.openxmlformats.org/drawingml/2006/spreadsheetDrawing">
      <xdr:col>120</xdr:col>
      <xdr:colOff>114300</xdr:colOff>
      <xdr:row>36</xdr:row>
      <xdr:rowOff>23495</xdr:rowOff>
    </xdr:to>
    <xdr:cxnSp macro="">
      <xdr:nvCxnSpPr>
        <xdr:cNvPr id="743" name="直線コネクタ 742"/>
        <xdr:cNvCxnSpPr/>
      </xdr:nvCxnSpPr>
      <xdr:spPr>
        <a:xfrm>
          <a:off x="16764000" y="59734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50800</xdr:rowOff>
    </xdr:from>
    <xdr:ext cx="461645" cy="238760"/>
    <xdr:sp macro="" textlink="">
      <xdr:nvSpPr>
        <xdr:cNvPr id="744" name="テキスト ボックス 743"/>
        <xdr:cNvSpPr txBox="1"/>
      </xdr:nvSpPr>
      <xdr:spPr>
        <a:xfrm>
          <a:off x="16344265" y="5835650"/>
          <a:ext cx="46164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76835</xdr:rowOff>
    </xdr:from>
    <xdr:to xmlns:xdr="http://schemas.openxmlformats.org/drawingml/2006/spreadsheetDrawing">
      <xdr:col>120</xdr:col>
      <xdr:colOff>114300</xdr:colOff>
      <xdr:row>33</xdr:row>
      <xdr:rowOff>76835</xdr:rowOff>
    </xdr:to>
    <xdr:cxnSp macro="">
      <xdr:nvCxnSpPr>
        <xdr:cNvPr id="745" name="直線コネクタ 744"/>
        <xdr:cNvCxnSpPr/>
      </xdr:nvCxnSpPr>
      <xdr:spPr>
        <a:xfrm>
          <a:off x="16764000" y="55314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104775</xdr:rowOff>
    </xdr:from>
    <xdr:ext cx="461645" cy="238760"/>
    <xdr:sp macro="" textlink="">
      <xdr:nvSpPr>
        <xdr:cNvPr id="746" name="テキスト ボックス 745"/>
        <xdr:cNvSpPr txBox="1"/>
      </xdr:nvSpPr>
      <xdr:spPr>
        <a:xfrm>
          <a:off x="16344265" y="5394325"/>
          <a:ext cx="46164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130810</xdr:rowOff>
    </xdr:from>
    <xdr:to xmlns:xdr="http://schemas.openxmlformats.org/drawingml/2006/spreadsheetDrawing">
      <xdr:col>120</xdr:col>
      <xdr:colOff>114300</xdr:colOff>
      <xdr:row>30</xdr:row>
      <xdr:rowOff>130810</xdr:rowOff>
    </xdr:to>
    <xdr:cxnSp macro="">
      <xdr:nvCxnSpPr>
        <xdr:cNvPr id="747" name="直線コネクタ 746"/>
        <xdr:cNvCxnSpPr/>
      </xdr:nvCxnSpPr>
      <xdr:spPr>
        <a:xfrm>
          <a:off x="16764000" y="50901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158115</xdr:rowOff>
    </xdr:from>
    <xdr:ext cx="461645" cy="241300"/>
    <xdr:sp macro="" textlink="">
      <xdr:nvSpPr>
        <xdr:cNvPr id="748" name="テキスト ボックス 747"/>
        <xdr:cNvSpPr txBox="1"/>
      </xdr:nvSpPr>
      <xdr:spPr>
        <a:xfrm>
          <a:off x="16344265" y="495236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23495</xdr:rowOff>
    </xdr:from>
    <xdr:to xmlns:xdr="http://schemas.openxmlformats.org/drawingml/2006/spreadsheetDrawing">
      <xdr:col>120</xdr:col>
      <xdr:colOff>114300</xdr:colOff>
      <xdr:row>28</xdr:row>
      <xdr:rowOff>23495</xdr:rowOff>
    </xdr:to>
    <xdr:cxnSp macro="">
      <xdr:nvCxnSpPr>
        <xdr:cNvPr id="749" name="直線コネクタ 748"/>
        <xdr:cNvCxnSpPr/>
      </xdr:nvCxnSpPr>
      <xdr:spPr>
        <a:xfrm>
          <a:off x="16764000" y="4652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50800</xdr:rowOff>
    </xdr:from>
    <xdr:ext cx="461645" cy="238760"/>
    <xdr:sp macro="" textlink="">
      <xdr:nvSpPr>
        <xdr:cNvPr id="750" name="テキスト ボックス 749"/>
        <xdr:cNvSpPr txBox="1"/>
      </xdr:nvSpPr>
      <xdr:spPr>
        <a:xfrm>
          <a:off x="16344265" y="4514850"/>
          <a:ext cx="46164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23495</xdr:rowOff>
    </xdr:from>
    <xdr:to xmlns:xdr="http://schemas.openxmlformats.org/drawingml/2006/spreadsheetDrawing">
      <xdr:col>120</xdr:col>
      <xdr:colOff>114300</xdr:colOff>
      <xdr:row>41</xdr:row>
      <xdr:rowOff>76835</xdr:rowOff>
    </xdr:to>
    <xdr:sp macro="" textlink="">
      <xdr:nvSpPr>
        <xdr:cNvPr id="751" name="諸支出金グラフ枠"/>
        <xdr:cNvSpPr/>
      </xdr:nvSpPr>
      <xdr:spPr>
        <a:xfrm>
          <a:off x="16764000" y="4652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52070</xdr:rowOff>
    </xdr:from>
    <xdr:to xmlns:xdr="http://schemas.openxmlformats.org/drawingml/2006/spreadsheetDrawing">
      <xdr:col>116</xdr:col>
      <xdr:colOff>62865</xdr:colOff>
      <xdr:row>38</xdr:row>
      <xdr:rowOff>130810</xdr:rowOff>
    </xdr:to>
    <xdr:cxnSp macro="">
      <xdr:nvCxnSpPr>
        <xdr:cNvPr id="752" name="直線コネクタ 751"/>
        <xdr:cNvCxnSpPr/>
      </xdr:nvCxnSpPr>
      <xdr:spPr>
        <a:xfrm flipV="1">
          <a:off x="20318095" y="5341620"/>
          <a:ext cx="127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139700</xdr:rowOff>
    </xdr:from>
    <xdr:ext cx="249555" cy="240665"/>
    <xdr:sp macro="" textlink="">
      <xdr:nvSpPr>
        <xdr:cNvPr id="753" name="諸支出金最小値テキスト"/>
        <xdr:cNvSpPr txBox="1"/>
      </xdr:nvSpPr>
      <xdr:spPr>
        <a:xfrm>
          <a:off x="20370800" y="6419850"/>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130810</xdr:rowOff>
    </xdr:from>
    <xdr:to xmlns:xdr="http://schemas.openxmlformats.org/drawingml/2006/spreadsheetDrawing">
      <xdr:col>116</xdr:col>
      <xdr:colOff>152400</xdr:colOff>
      <xdr:row>38</xdr:row>
      <xdr:rowOff>130810</xdr:rowOff>
    </xdr:to>
    <xdr:cxnSp macro="">
      <xdr:nvCxnSpPr>
        <xdr:cNvPr id="754" name="直線コネクタ 753"/>
        <xdr:cNvCxnSpPr/>
      </xdr:nvCxnSpPr>
      <xdr:spPr>
        <a:xfrm>
          <a:off x="20246975" y="6410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2540</xdr:rowOff>
    </xdr:from>
    <xdr:ext cx="469900" cy="243205"/>
    <xdr:sp macro="" textlink="">
      <xdr:nvSpPr>
        <xdr:cNvPr id="755" name="諸支出金最大値テキスト"/>
        <xdr:cNvSpPr txBox="1"/>
      </xdr:nvSpPr>
      <xdr:spPr>
        <a:xfrm>
          <a:off x="20370800" y="512699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52070</xdr:rowOff>
    </xdr:from>
    <xdr:to xmlns:xdr="http://schemas.openxmlformats.org/drawingml/2006/spreadsheetDrawing">
      <xdr:col>116</xdr:col>
      <xdr:colOff>152400</xdr:colOff>
      <xdr:row>32</xdr:row>
      <xdr:rowOff>52070</xdr:rowOff>
    </xdr:to>
    <xdr:cxnSp macro="">
      <xdr:nvCxnSpPr>
        <xdr:cNvPr id="756" name="直線コネクタ 755"/>
        <xdr:cNvCxnSpPr/>
      </xdr:nvCxnSpPr>
      <xdr:spPr>
        <a:xfrm>
          <a:off x="20246975" y="534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130810</xdr:rowOff>
    </xdr:from>
    <xdr:to xmlns:xdr="http://schemas.openxmlformats.org/drawingml/2006/spreadsheetDrawing">
      <xdr:col>116</xdr:col>
      <xdr:colOff>63500</xdr:colOff>
      <xdr:row>38</xdr:row>
      <xdr:rowOff>130810</xdr:rowOff>
    </xdr:to>
    <xdr:cxnSp macro="">
      <xdr:nvCxnSpPr>
        <xdr:cNvPr id="757" name="直線コネクタ 756"/>
        <xdr:cNvCxnSpPr/>
      </xdr:nvCxnSpPr>
      <xdr:spPr>
        <a:xfrm>
          <a:off x="19554825" y="6410960"/>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61595</xdr:rowOff>
    </xdr:from>
    <xdr:ext cx="378460" cy="239395"/>
    <xdr:sp macro="" textlink="">
      <xdr:nvSpPr>
        <xdr:cNvPr id="758" name="諸支出金平均値テキスト"/>
        <xdr:cNvSpPr txBox="1"/>
      </xdr:nvSpPr>
      <xdr:spPr>
        <a:xfrm>
          <a:off x="20370800" y="6176645"/>
          <a:ext cx="378460"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39370</xdr:rowOff>
    </xdr:from>
    <xdr:to xmlns:xdr="http://schemas.openxmlformats.org/drawingml/2006/spreadsheetDrawing">
      <xdr:col>116</xdr:col>
      <xdr:colOff>114300</xdr:colOff>
      <xdr:row>38</xdr:row>
      <xdr:rowOff>135890</xdr:rowOff>
    </xdr:to>
    <xdr:sp macro="" textlink="">
      <xdr:nvSpPr>
        <xdr:cNvPr id="759" name="フローチャート: 判断 758"/>
        <xdr:cNvSpPr/>
      </xdr:nvSpPr>
      <xdr:spPr>
        <a:xfrm>
          <a:off x="20269200" y="63195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130810</xdr:rowOff>
    </xdr:from>
    <xdr:to xmlns:xdr="http://schemas.openxmlformats.org/drawingml/2006/spreadsheetDrawing">
      <xdr:col>111</xdr:col>
      <xdr:colOff>171450</xdr:colOff>
      <xdr:row>38</xdr:row>
      <xdr:rowOff>130810</xdr:rowOff>
    </xdr:to>
    <xdr:cxnSp macro="">
      <xdr:nvCxnSpPr>
        <xdr:cNvPr id="760" name="直線コネクタ 759"/>
        <xdr:cNvCxnSpPr/>
      </xdr:nvCxnSpPr>
      <xdr:spPr>
        <a:xfrm>
          <a:off x="18735675" y="641096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39</xdr:row>
      <xdr:rowOff>2540</xdr:rowOff>
    </xdr:to>
    <xdr:sp macro="" textlink="">
      <xdr:nvSpPr>
        <xdr:cNvPr id="761" name="フローチャート: 判断 760"/>
        <xdr:cNvSpPr/>
      </xdr:nvSpPr>
      <xdr:spPr>
        <a:xfrm>
          <a:off x="19510375" y="634873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17145</xdr:rowOff>
    </xdr:from>
    <xdr:ext cx="308610" cy="238760"/>
    <xdr:sp macro="" textlink="">
      <xdr:nvSpPr>
        <xdr:cNvPr id="762" name="テキスト ボックス 761"/>
        <xdr:cNvSpPr txBox="1"/>
      </xdr:nvSpPr>
      <xdr:spPr>
        <a:xfrm>
          <a:off x="19404330" y="6132195"/>
          <a:ext cx="30861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130810</xdr:rowOff>
    </xdr:from>
    <xdr:to xmlns:xdr="http://schemas.openxmlformats.org/drawingml/2006/spreadsheetDrawing">
      <xdr:col>107</xdr:col>
      <xdr:colOff>50800</xdr:colOff>
      <xdr:row>38</xdr:row>
      <xdr:rowOff>130810</xdr:rowOff>
    </xdr:to>
    <xdr:cxnSp macro="">
      <xdr:nvCxnSpPr>
        <xdr:cNvPr id="763" name="直線コネクタ 762"/>
        <xdr:cNvCxnSpPr/>
      </xdr:nvCxnSpPr>
      <xdr:spPr>
        <a:xfrm>
          <a:off x="17926050" y="64109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3810</xdr:rowOff>
    </xdr:from>
    <xdr:to xmlns:xdr="http://schemas.openxmlformats.org/drawingml/2006/spreadsheetDrawing">
      <xdr:col>107</xdr:col>
      <xdr:colOff>101600</xdr:colOff>
      <xdr:row>37</xdr:row>
      <xdr:rowOff>99695</xdr:rowOff>
    </xdr:to>
    <xdr:sp macro="" textlink="">
      <xdr:nvSpPr>
        <xdr:cNvPr id="764" name="フローチャート: 判断 763"/>
        <xdr:cNvSpPr/>
      </xdr:nvSpPr>
      <xdr:spPr>
        <a:xfrm>
          <a:off x="18684875" y="61188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114300</xdr:rowOff>
    </xdr:from>
    <xdr:ext cx="377825" cy="240030"/>
    <xdr:sp macro="" textlink="">
      <xdr:nvSpPr>
        <xdr:cNvPr id="765" name="テキスト ボックス 764"/>
        <xdr:cNvSpPr txBox="1"/>
      </xdr:nvSpPr>
      <xdr:spPr>
        <a:xfrm>
          <a:off x="18562320" y="5899150"/>
          <a:ext cx="3778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130810</xdr:rowOff>
    </xdr:from>
    <xdr:to xmlns:xdr="http://schemas.openxmlformats.org/drawingml/2006/spreadsheetDrawing">
      <xdr:col>102</xdr:col>
      <xdr:colOff>114300</xdr:colOff>
      <xdr:row>38</xdr:row>
      <xdr:rowOff>130810</xdr:rowOff>
    </xdr:to>
    <xdr:cxnSp macro="">
      <xdr:nvCxnSpPr>
        <xdr:cNvPr id="766" name="直線コネクタ 765"/>
        <xdr:cNvCxnSpPr/>
      </xdr:nvCxnSpPr>
      <xdr:spPr>
        <a:xfrm>
          <a:off x="17110075" y="641096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68580</xdr:rowOff>
    </xdr:from>
    <xdr:to xmlns:xdr="http://schemas.openxmlformats.org/drawingml/2006/spreadsheetDrawing">
      <xdr:col>102</xdr:col>
      <xdr:colOff>165100</xdr:colOff>
      <xdr:row>39</xdr:row>
      <xdr:rowOff>2540</xdr:rowOff>
    </xdr:to>
    <xdr:sp macro="" textlink="">
      <xdr:nvSpPr>
        <xdr:cNvPr id="767" name="フローチャート: 判断 766"/>
        <xdr:cNvSpPr/>
      </xdr:nvSpPr>
      <xdr:spPr>
        <a:xfrm>
          <a:off x="17875250" y="6348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17145</xdr:rowOff>
    </xdr:from>
    <xdr:ext cx="313690" cy="238760"/>
    <xdr:sp macro="" textlink="">
      <xdr:nvSpPr>
        <xdr:cNvPr id="768" name="テキスト ボックス 767"/>
        <xdr:cNvSpPr txBox="1"/>
      </xdr:nvSpPr>
      <xdr:spPr>
        <a:xfrm>
          <a:off x="17785080" y="6132195"/>
          <a:ext cx="3136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66040</xdr:rowOff>
    </xdr:from>
    <xdr:to xmlns:xdr="http://schemas.openxmlformats.org/drawingml/2006/spreadsheetDrawing">
      <xdr:col>98</xdr:col>
      <xdr:colOff>38100</xdr:colOff>
      <xdr:row>38</xdr:row>
      <xdr:rowOff>158115</xdr:rowOff>
    </xdr:to>
    <xdr:sp macro="" textlink="">
      <xdr:nvSpPr>
        <xdr:cNvPr id="769" name="フローチャート: 判断 768"/>
        <xdr:cNvSpPr/>
      </xdr:nvSpPr>
      <xdr:spPr>
        <a:xfrm>
          <a:off x="17065625" y="6346190"/>
          <a:ext cx="857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15875</xdr:rowOff>
    </xdr:from>
    <xdr:ext cx="308610" cy="240030"/>
    <xdr:sp macro="" textlink="">
      <xdr:nvSpPr>
        <xdr:cNvPr id="770" name="テキスト ボックス 769"/>
        <xdr:cNvSpPr txBox="1"/>
      </xdr:nvSpPr>
      <xdr:spPr>
        <a:xfrm>
          <a:off x="16959580" y="6130925"/>
          <a:ext cx="30861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74295</xdr:rowOff>
    </xdr:from>
    <xdr:ext cx="762000" cy="243205"/>
    <xdr:sp macro="" textlink="">
      <xdr:nvSpPr>
        <xdr:cNvPr id="771" name="テキスト ボックス 770"/>
        <xdr:cNvSpPr txBox="1"/>
      </xdr:nvSpPr>
      <xdr:spPr>
        <a:xfrm>
          <a:off x="2014537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74295</xdr:rowOff>
    </xdr:from>
    <xdr:ext cx="761365" cy="243205"/>
    <xdr:sp macro="" textlink="">
      <xdr:nvSpPr>
        <xdr:cNvPr id="772" name="テキスト ボックス 771"/>
        <xdr:cNvSpPr txBox="1"/>
      </xdr:nvSpPr>
      <xdr:spPr>
        <a:xfrm>
          <a:off x="1938020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74295</xdr:rowOff>
    </xdr:from>
    <xdr:ext cx="756920" cy="243205"/>
    <xdr:sp macro="" textlink="">
      <xdr:nvSpPr>
        <xdr:cNvPr id="773" name="テキスト ボックス 772"/>
        <xdr:cNvSpPr txBox="1"/>
      </xdr:nvSpPr>
      <xdr:spPr>
        <a:xfrm>
          <a:off x="18561050" y="6849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74295</xdr:rowOff>
    </xdr:from>
    <xdr:ext cx="762000" cy="243205"/>
    <xdr:sp macro="" textlink="">
      <xdr:nvSpPr>
        <xdr:cNvPr id="774" name="テキスト ボックス 773"/>
        <xdr:cNvSpPr txBox="1"/>
      </xdr:nvSpPr>
      <xdr:spPr>
        <a:xfrm>
          <a:off x="17751425" y="6849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74295</xdr:rowOff>
    </xdr:from>
    <xdr:ext cx="761365" cy="243205"/>
    <xdr:sp macro="" textlink="">
      <xdr:nvSpPr>
        <xdr:cNvPr id="775" name="テキスト ボックス 774"/>
        <xdr:cNvSpPr txBox="1"/>
      </xdr:nvSpPr>
      <xdr:spPr>
        <a:xfrm>
          <a:off x="16935450" y="6849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83820</xdr:rowOff>
    </xdr:from>
    <xdr:to xmlns:xdr="http://schemas.openxmlformats.org/drawingml/2006/spreadsheetDrawing">
      <xdr:col>116</xdr:col>
      <xdr:colOff>114300</xdr:colOff>
      <xdr:row>39</xdr:row>
      <xdr:rowOff>17145</xdr:rowOff>
    </xdr:to>
    <xdr:sp macro="" textlink="">
      <xdr:nvSpPr>
        <xdr:cNvPr id="776" name="楕円 775"/>
        <xdr:cNvSpPr/>
      </xdr:nvSpPr>
      <xdr:spPr>
        <a:xfrm>
          <a:off x="20269200" y="63639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19685</xdr:rowOff>
    </xdr:from>
    <xdr:ext cx="249555" cy="242570"/>
    <xdr:sp macro="" textlink="">
      <xdr:nvSpPr>
        <xdr:cNvPr id="777" name="諸支出金該当値テキスト"/>
        <xdr:cNvSpPr txBox="1"/>
      </xdr:nvSpPr>
      <xdr:spPr>
        <a:xfrm>
          <a:off x="20370800" y="6299835"/>
          <a:ext cx="2495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83820</xdr:rowOff>
    </xdr:from>
    <xdr:to xmlns:xdr="http://schemas.openxmlformats.org/drawingml/2006/spreadsheetDrawing">
      <xdr:col>112</xdr:col>
      <xdr:colOff>38100</xdr:colOff>
      <xdr:row>39</xdr:row>
      <xdr:rowOff>17145</xdr:rowOff>
    </xdr:to>
    <xdr:sp macro="" textlink="">
      <xdr:nvSpPr>
        <xdr:cNvPr id="778" name="楕円 777"/>
        <xdr:cNvSpPr/>
      </xdr:nvSpPr>
      <xdr:spPr>
        <a:xfrm>
          <a:off x="19510375" y="63639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3840" cy="238760"/>
    <xdr:sp macro="" textlink="">
      <xdr:nvSpPr>
        <xdr:cNvPr id="779" name="テキスト ボックス 778"/>
        <xdr:cNvSpPr txBox="1"/>
      </xdr:nvSpPr>
      <xdr:spPr>
        <a:xfrm>
          <a:off x="19436715" y="645477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83820</xdr:rowOff>
    </xdr:from>
    <xdr:to xmlns:xdr="http://schemas.openxmlformats.org/drawingml/2006/spreadsheetDrawing">
      <xdr:col>107</xdr:col>
      <xdr:colOff>101600</xdr:colOff>
      <xdr:row>39</xdr:row>
      <xdr:rowOff>17145</xdr:rowOff>
    </xdr:to>
    <xdr:sp macro="" textlink="">
      <xdr:nvSpPr>
        <xdr:cNvPr id="780" name="楕円 779"/>
        <xdr:cNvSpPr/>
      </xdr:nvSpPr>
      <xdr:spPr>
        <a:xfrm>
          <a:off x="18684875" y="63639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3840" cy="238760"/>
    <xdr:sp macro="" textlink="">
      <xdr:nvSpPr>
        <xdr:cNvPr id="781" name="テキスト ボックス 780"/>
        <xdr:cNvSpPr txBox="1"/>
      </xdr:nvSpPr>
      <xdr:spPr>
        <a:xfrm>
          <a:off x="18627090" y="645477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83820</xdr:rowOff>
    </xdr:from>
    <xdr:to xmlns:xdr="http://schemas.openxmlformats.org/drawingml/2006/spreadsheetDrawing">
      <xdr:col>102</xdr:col>
      <xdr:colOff>165100</xdr:colOff>
      <xdr:row>39</xdr:row>
      <xdr:rowOff>17145</xdr:rowOff>
    </xdr:to>
    <xdr:sp macro="" textlink="">
      <xdr:nvSpPr>
        <xdr:cNvPr id="782" name="楕円 781"/>
        <xdr:cNvSpPr/>
      </xdr:nvSpPr>
      <xdr:spPr>
        <a:xfrm>
          <a:off x="17875250" y="63639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9525</xdr:rowOff>
    </xdr:from>
    <xdr:ext cx="248920" cy="238760"/>
    <xdr:sp macro="" textlink="">
      <xdr:nvSpPr>
        <xdr:cNvPr id="783" name="テキスト ボックス 782"/>
        <xdr:cNvSpPr txBox="1"/>
      </xdr:nvSpPr>
      <xdr:spPr>
        <a:xfrm>
          <a:off x="17808575" y="6454775"/>
          <a:ext cx="248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83820</xdr:rowOff>
    </xdr:from>
    <xdr:to xmlns:xdr="http://schemas.openxmlformats.org/drawingml/2006/spreadsheetDrawing">
      <xdr:col>98</xdr:col>
      <xdr:colOff>38100</xdr:colOff>
      <xdr:row>39</xdr:row>
      <xdr:rowOff>17145</xdr:rowOff>
    </xdr:to>
    <xdr:sp macro="" textlink="">
      <xdr:nvSpPr>
        <xdr:cNvPr id="784" name="楕円 783"/>
        <xdr:cNvSpPr/>
      </xdr:nvSpPr>
      <xdr:spPr>
        <a:xfrm>
          <a:off x="17065625" y="63639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3840" cy="238760"/>
    <xdr:sp macro="" textlink="">
      <xdr:nvSpPr>
        <xdr:cNvPr id="785" name="テキスト ボックス 784"/>
        <xdr:cNvSpPr txBox="1"/>
      </xdr:nvSpPr>
      <xdr:spPr>
        <a:xfrm>
          <a:off x="16991965" y="645477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53340</xdr:rowOff>
    </xdr:from>
    <xdr:to xmlns:xdr="http://schemas.openxmlformats.org/drawingml/2006/spreadsheetDrawing">
      <xdr:col>120</xdr:col>
      <xdr:colOff>114300</xdr:colOff>
      <xdr:row>45</xdr:row>
      <xdr:rowOff>29845</xdr:rowOff>
    </xdr:to>
    <xdr:sp macro="" textlink="">
      <xdr:nvSpPr>
        <xdr:cNvPr id="786" name="正方形/長方形 785"/>
        <xdr:cNvSpPr/>
      </xdr:nvSpPr>
      <xdr:spPr>
        <a:xfrm>
          <a:off x="16764000" y="7158990"/>
          <a:ext cx="430530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53340</xdr:rowOff>
    </xdr:from>
    <xdr:to xmlns:xdr="http://schemas.openxmlformats.org/drawingml/2006/spreadsheetDrawing">
      <xdr:col>104</xdr:col>
      <xdr:colOff>127000</xdr:colOff>
      <xdr:row>46</xdr:row>
      <xdr:rowOff>130810</xdr:rowOff>
    </xdr:to>
    <xdr:sp macro="" textlink="">
      <xdr:nvSpPr>
        <xdr:cNvPr id="787" name="正方形/長方形 786"/>
        <xdr:cNvSpPr/>
      </xdr:nvSpPr>
      <xdr:spPr>
        <a:xfrm>
          <a:off x="168910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83820</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68910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53340</xdr:rowOff>
    </xdr:from>
    <xdr:to xmlns:xdr="http://schemas.openxmlformats.org/drawingml/2006/spreadsheetDrawing">
      <xdr:col>110</xdr:col>
      <xdr:colOff>0</xdr:colOff>
      <xdr:row>46</xdr:row>
      <xdr:rowOff>130810</xdr:rowOff>
    </xdr:to>
    <xdr:sp macro="" textlink="">
      <xdr:nvSpPr>
        <xdr:cNvPr id="789" name="正方形/長方形 788"/>
        <xdr:cNvSpPr/>
      </xdr:nvSpPr>
      <xdr:spPr>
        <a:xfrm>
          <a:off x="1781175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83820</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781175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53340</xdr:rowOff>
    </xdr:from>
    <xdr:to xmlns:xdr="http://schemas.openxmlformats.org/drawingml/2006/spreadsheetDrawing">
      <xdr:col>116</xdr:col>
      <xdr:colOff>0</xdr:colOff>
      <xdr:row>46</xdr:row>
      <xdr:rowOff>130810</xdr:rowOff>
    </xdr:to>
    <xdr:sp macro="" textlink="">
      <xdr:nvSpPr>
        <xdr:cNvPr id="791" name="正方形/長方形 790"/>
        <xdr:cNvSpPr/>
      </xdr:nvSpPr>
      <xdr:spPr>
        <a:xfrm>
          <a:off x="18859500" y="7489190"/>
          <a:ext cx="13970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46</xdr:row>
      <xdr:rowOff>83820</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18859500" y="768477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23495</xdr:rowOff>
    </xdr:from>
    <xdr:to xmlns:xdr="http://schemas.openxmlformats.org/drawingml/2006/spreadsheetDrawing">
      <xdr:col>120</xdr:col>
      <xdr:colOff>114300</xdr:colOff>
      <xdr:row>61</xdr:row>
      <xdr:rowOff>76835</xdr:rowOff>
    </xdr:to>
    <xdr:sp macro="" textlink="">
      <xdr:nvSpPr>
        <xdr:cNvPr id="793" name="正方形/長方形 792"/>
        <xdr:cNvSpPr/>
      </xdr:nvSpPr>
      <xdr:spPr>
        <a:xfrm>
          <a:off x="16764000" y="7954645"/>
          <a:ext cx="4305300" cy="21996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4805" cy="210820"/>
    <xdr:sp macro="" textlink="">
      <xdr:nvSpPr>
        <xdr:cNvPr id="794" name="テキスト ボックス 793"/>
        <xdr:cNvSpPr txBox="1"/>
      </xdr:nvSpPr>
      <xdr:spPr>
        <a:xfrm>
          <a:off x="16741775" y="7771765"/>
          <a:ext cx="34480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76835</xdr:rowOff>
    </xdr:from>
    <xdr:to xmlns:xdr="http://schemas.openxmlformats.org/drawingml/2006/spreadsheetDrawing">
      <xdr:col>120</xdr:col>
      <xdr:colOff>114300</xdr:colOff>
      <xdr:row>61</xdr:row>
      <xdr:rowOff>76835</xdr:rowOff>
    </xdr:to>
    <xdr:cxnSp macro="">
      <xdr:nvCxnSpPr>
        <xdr:cNvPr id="795" name="直線コネクタ 794"/>
        <xdr:cNvCxnSpPr/>
      </xdr:nvCxnSpPr>
      <xdr:spPr>
        <a:xfrm>
          <a:off x="16764000" y="10154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23495</xdr:rowOff>
    </xdr:from>
    <xdr:to xmlns:xdr="http://schemas.openxmlformats.org/drawingml/2006/spreadsheetDrawing">
      <xdr:col>120</xdr:col>
      <xdr:colOff>114300</xdr:colOff>
      <xdr:row>58</xdr:row>
      <xdr:rowOff>23495</xdr:rowOff>
    </xdr:to>
    <xdr:cxnSp macro="">
      <xdr:nvCxnSpPr>
        <xdr:cNvPr id="796" name="直線コネクタ 795"/>
        <xdr:cNvCxnSpPr/>
      </xdr:nvCxnSpPr>
      <xdr:spPr>
        <a:xfrm>
          <a:off x="16764000" y="9605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50800</xdr:rowOff>
    </xdr:from>
    <xdr:ext cx="243840" cy="238760"/>
    <xdr:sp macro="" textlink="">
      <xdr:nvSpPr>
        <xdr:cNvPr id="797" name="テキスト ボックス 796"/>
        <xdr:cNvSpPr txBox="1"/>
      </xdr:nvSpPr>
      <xdr:spPr>
        <a:xfrm>
          <a:off x="16546830" y="94678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130810</xdr:rowOff>
    </xdr:from>
    <xdr:to xmlns:xdr="http://schemas.openxmlformats.org/drawingml/2006/spreadsheetDrawing">
      <xdr:col>120</xdr:col>
      <xdr:colOff>114300</xdr:colOff>
      <xdr:row>54</xdr:row>
      <xdr:rowOff>130810</xdr:rowOff>
    </xdr:to>
    <xdr:cxnSp macro="">
      <xdr:nvCxnSpPr>
        <xdr:cNvPr id="798" name="直線コネクタ 797"/>
        <xdr:cNvCxnSpPr/>
      </xdr:nvCxnSpPr>
      <xdr:spPr>
        <a:xfrm>
          <a:off x="16764000" y="9052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158115</xdr:rowOff>
    </xdr:from>
    <xdr:ext cx="243840" cy="241300"/>
    <xdr:sp macro="" textlink="">
      <xdr:nvSpPr>
        <xdr:cNvPr id="799" name="テキスト ボックス 798"/>
        <xdr:cNvSpPr txBox="1"/>
      </xdr:nvSpPr>
      <xdr:spPr>
        <a:xfrm>
          <a:off x="16546830" y="8914765"/>
          <a:ext cx="2438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76835</xdr:rowOff>
    </xdr:from>
    <xdr:to xmlns:xdr="http://schemas.openxmlformats.org/drawingml/2006/spreadsheetDrawing">
      <xdr:col>120</xdr:col>
      <xdr:colOff>114300</xdr:colOff>
      <xdr:row>51</xdr:row>
      <xdr:rowOff>76835</xdr:rowOff>
    </xdr:to>
    <xdr:cxnSp macro="">
      <xdr:nvCxnSpPr>
        <xdr:cNvPr id="800" name="直線コネクタ 799"/>
        <xdr:cNvCxnSpPr/>
      </xdr:nvCxnSpPr>
      <xdr:spPr>
        <a:xfrm>
          <a:off x="16764000" y="85032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104775</xdr:rowOff>
    </xdr:from>
    <xdr:ext cx="243840" cy="238760"/>
    <xdr:sp macro="" textlink="">
      <xdr:nvSpPr>
        <xdr:cNvPr id="801" name="テキスト ボックス 800"/>
        <xdr:cNvSpPr txBox="1"/>
      </xdr:nvSpPr>
      <xdr:spPr>
        <a:xfrm>
          <a:off x="16546830" y="8366125"/>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23495</xdr:rowOff>
    </xdr:from>
    <xdr:to xmlns:xdr="http://schemas.openxmlformats.org/drawingml/2006/spreadsheetDrawing">
      <xdr:col>120</xdr:col>
      <xdr:colOff>114300</xdr:colOff>
      <xdr:row>48</xdr:row>
      <xdr:rowOff>23495</xdr:rowOff>
    </xdr:to>
    <xdr:cxnSp macro="">
      <xdr:nvCxnSpPr>
        <xdr:cNvPr id="802" name="直線コネクタ 801"/>
        <xdr:cNvCxnSpPr/>
      </xdr:nvCxnSpPr>
      <xdr:spPr>
        <a:xfrm>
          <a:off x="16764000" y="79546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50800</xdr:rowOff>
    </xdr:from>
    <xdr:ext cx="243840" cy="238760"/>
    <xdr:sp macro="" textlink="">
      <xdr:nvSpPr>
        <xdr:cNvPr id="803" name="テキスト ボックス 802"/>
        <xdr:cNvSpPr txBox="1"/>
      </xdr:nvSpPr>
      <xdr:spPr>
        <a:xfrm>
          <a:off x="16546830" y="78168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23495</xdr:rowOff>
    </xdr:from>
    <xdr:to xmlns:xdr="http://schemas.openxmlformats.org/drawingml/2006/spreadsheetDrawing">
      <xdr:col>120</xdr:col>
      <xdr:colOff>114300</xdr:colOff>
      <xdr:row>61</xdr:row>
      <xdr:rowOff>76835</xdr:rowOff>
    </xdr:to>
    <xdr:sp macro="" textlink="">
      <xdr:nvSpPr>
        <xdr:cNvPr id="804" name="前年度繰上充用金グラフ枠"/>
        <xdr:cNvSpPr/>
      </xdr:nvSpPr>
      <xdr:spPr>
        <a:xfrm>
          <a:off x="16764000" y="7954645"/>
          <a:ext cx="4305300" cy="2199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23495</xdr:rowOff>
    </xdr:from>
    <xdr:to xmlns:xdr="http://schemas.openxmlformats.org/drawingml/2006/spreadsheetDrawing">
      <xdr:col>116</xdr:col>
      <xdr:colOff>62865</xdr:colOff>
      <xdr:row>58</xdr:row>
      <xdr:rowOff>23495</xdr:rowOff>
    </xdr:to>
    <xdr:cxnSp macro="">
      <xdr:nvCxnSpPr>
        <xdr:cNvPr id="805" name="直線コネクタ 804"/>
        <xdr:cNvCxnSpPr/>
      </xdr:nvCxnSpPr>
      <xdr:spPr>
        <a:xfrm>
          <a:off x="20318095" y="960564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249555" cy="238760"/>
    <xdr:sp macro="" textlink="">
      <xdr:nvSpPr>
        <xdr:cNvPr id="806" name="前年度繰上充用金最小値テキスト"/>
        <xdr:cNvSpPr txBox="1"/>
      </xdr:nvSpPr>
      <xdr:spPr>
        <a:xfrm>
          <a:off x="20370800" y="9645650"/>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23495</xdr:rowOff>
    </xdr:from>
    <xdr:to xmlns:xdr="http://schemas.openxmlformats.org/drawingml/2006/spreadsheetDrawing">
      <xdr:col>116</xdr:col>
      <xdr:colOff>152400</xdr:colOff>
      <xdr:row>58</xdr:row>
      <xdr:rowOff>23495</xdr:rowOff>
    </xdr:to>
    <xdr:cxnSp macro="">
      <xdr:nvCxnSpPr>
        <xdr:cNvPr id="807" name="直線コネクタ 806"/>
        <xdr:cNvCxnSpPr/>
      </xdr:nvCxnSpPr>
      <xdr:spPr>
        <a:xfrm>
          <a:off x="20246975" y="9605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63500</xdr:rowOff>
    </xdr:from>
    <xdr:ext cx="249555" cy="238760"/>
    <xdr:sp macro="" textlink="">
      <xdr:nvSpPr>
        <xdr:cNvPr id="808" name="前年度繰上充用金最大値テキスト"/>
        <xdr:cNvSpPr txBox="1"/>
      </xdr:nvSpPr>
      <xdr:spPr>
        <a:xfrm>
          <a:off x="20370800" y="9315450"/>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23495</xdr:rowOff>
    </xdr:from>
    <xdr:to xmlns:xdr="http://schemas.openxmlformats.org/drawingml/2006/spreadsheetDrawing">
      <xdr:col>116</xdr:col>
      <xdr:colOff>152400</xdr:colOff>
      <xdr:row>58</xdr:row>
      <xdr:rowOff>23495</xdr:rowOff>
    </xdr:to>
    <xdr:cxnSp macro="">
      <xdr:nvCxnSpPr>
        <xdr:cNvPr id="809" name="直線コネクタ 808"/>
        <xdr:cNvCxnSpPr/>
      </xdr:nvCxnSpPr>
      <xdr:spPr>
        <a:xfrm>
          <a:off x="20246975" y="9605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23495</xdr:rowOff>
    </xdr:from>
    <xdr:to xmlns:xdr="http://schemas.openxmlformats.org/drawingml/2006/spreadsheetDrawing">
      <xdr:col>116</xdr:col>
      <xdr:colOff>63500</xdr:colOff>
      <xdr:row>58</xdr:row>
      <xdr:rowOff>23495</xdr:rowOff>
    </xdr:to>
    <xdr:cxnSp macro="">
      <xdr:nvCxnSpPr>
        <xdr:cNvPr id="810" name="直線コネクタ 809"/>
        <xdr:cNvCxnSpPr/>
      </xdr:nvCxnSpPr>
      <xdr:spPr>
        <a:xfrm>
          <a:off x="19554825" y="9605645"/>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117475</xdr:rowOff>
    </xdr:from>
    <xdr:ext cx="249555" cy="240665"/>
    <xdr:sp macro="" textlink="">
      <xdr:nvSpPr>
        <xdr:cNvPr id="811" name="前年度繰上充用金平均値テキスト"/>
        <xdr:cNvSpPr txBox="1"/>
      </xdr:nvSpPr>
      <xdr:spPr>
        <a:xfrm>
          <a:off x="20370800" y="9534525"/>
          <a:ext cx="249555"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71120</xdr:rowOff>
    </xdr:to>
    <xdr:sp macro="" textlink="">
      <xdr:nvSpPr>
        <xdr:cNvPr id="812" name="フローチャート: 判断 811"/>
        <xdr:cNvSpPr/>
      </xdr:nvSpPr>
      <xdr:spPr>
        <a:xfrm>
          <a:off x="20269200" y="9554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23495</xdr:rowOff>
    </xdr:from>
    <xdr:to xmlns:xdr="http://schemas.openxmlformats.org/drawingml/2006/spreadsheetDrawing">
      <xdr:col>111</xdr:col>
      <xdr:colOff>171450</xdr:colOff>
      <xdr:row>58</xdr:row>
      <xdr:rowOff>23495</xdr:rowOff>
    </xdr:to>
    <xdr:cxnSp macro="">
      <xdr:nvCxnSpPr>
        <xdr:cNvPr id="813" name="直線コネクタ 812"/>
        <xdr:cNvCxnSpPr/>
      </xdr:nvCxnSpPr>
      <xdr:spPr>
        <a:xfrm>
          <a:off x="18735675" y="960564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71120</xdr:rowOff>
    </xdr:to>
    <xdr:sp macro="" textlink="">
      <xdr:nvSpPr>
        <xdr:cNvPr id="814" name="フローチャート: 判断 813"/>
        <xdr:cNvSpPr/>
      </xdr:nvSpPr>
      <xdr:spPr>
        <a:xfrm>
          <a:off x="19510375" y="955421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63500</xdr:rowOff>
    </xdr:from>
    <xdr:ext cx="243840" cy="238760"/>
    <xdr:sp macro="" textlink="">
      <xdr:nvSpPr>
        <xdr:cNvPr id="815" name="テキスト ボックス 814"/>
        <xdr:cNvSpPr txBox="1"/>
      </xdr:nvSpPr>
      <xdr:spPr>
        <a:xfrm>
          <a:off x="19436715" y="96456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23495</xdr:rowOff>
    </xdr:from>
    <xdr:to xmlns:xdr="http://schemas.openxmlformats.org/drawingml/2006/spreadsheetDrawing">
      <xdr:col>107</xdr:col>
      <xdr:colOff>50800</xdr:colOff>
      <xdr:row>58</xdr:row>
      <xdr:rowOff>23495</xdr:rowOff>
    </xdr:to>
    <xdr:cxnSp macro="">
      <xdr:nvCxnSpPr>
        <xdr:cNvPr id="816" name="直線コネクタ 815"/>
        <xdr:cNvCxnSpPr/>
      </xdr:nvCxnSpPr>
      <xdr:spPr>
        <a:xfrm>
          <a:off x="17926050" y="96056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137160</xdr:rowOff>
    </xdr:from>
    <xdr:to xmlns:xdr="http://schemas.openxmlformats.org/drawingml/2006/spreadsheetDrawing">
      <xdr:col>107</xdr:col>
      <xdr:colOff>101600</xdr:colOff>
      <xdr:row>58</xdr:row>
      <xdr:rowOff>71120</xdr:rowOff>
    </xdr:to>
    <xdr:sp macro="" textlink="">
      <xdr:nvSpPr>
        <xdr:cNvPr id="817" name="フローチャート: 判断 816"/>
        <xdr:cNvSpPr/>
      </xdr:nvSpPr>
      <xdr:spPr>
        <a:xfrm>
          <a:off x="18684875" y="9554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63500</xdr:rowOff>
    </xdr:from>
    <xdr:ext cx="243840" cy="238760"/>
    <xdr:sp macro="" textlink="">
      <xdr:nvSpPr>
        <xdr:cNvPr id="818" name="テキスト ボックス 817"/>
        <xdr:cNvSpPr txBox="1"/>
      </xdr:nvSpPr>
      <xdr:spPr>
        <a:xfrm>
          <a:off x="18627090" y="96456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23495</xdr:rowOff>
    </xdr:from>
    <xdr:to xmlns:xdr="http://schemas.openxmlformats.org/drawingml/2006/spreadsheetDrawing">
      <xdr:col>102</xdr:col>
      <xdr:colOff>114300</xdr:colOff>
      <xdr:row>58</xdr:row>
      <xdr:rowOff>23495</xdr:rowOff>
    </xdr:to>
    <xdr:cxnSp macro="">
      <xdr:nvCxnSpPr>
        <xdr:cNvPr id="819" name="直線コネクタ 818"/>
        <xdr:cNvCxnSpPr/>
      </xdr:nvCxnSpPr>
      <xdr:spPr>
        <a:xfrm>
          <a:off x="17110075" y="960564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137160</xdr:rowOff>
    </xdr:from>
    <xdr:to xmlns:xdr="http://schemas.openxmlformats.org/drawingml/2006/spreadsheetDrawing">
      <xdr:col>102</xdr:col>
      <xdr:colOff>165100</xdr:colOff>
      <xdr:row>58</xdr:row>
      <xdr:rowOff>71120</xdr:rowOff>
    </xdr:to>
    <xdr:sp macro="" textlink="">
      <xdr:nvSpPr>
        <xdr:cNvPr id="820" name="フローチャート: 判断 819"/>
        <xdr:cNvSpPr/>
      </xdr:nvSpPr>
      <xdr:spPr>
        <a:xfrm>
          <a:off x="17875250" y="9554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58</xdr:row>
      <xdr:rowOff>63500</xdr:rowOff>
    </xdr:from>
    <xdr:ext cx="248920" cy="238760"/>
    <xdr:sp macro="" textlink="">
      <xdr:nvSpPr>
        <xdr:cNvPr id="821" name="テキスト ボックス 820"/>
        <xdr:cNvSpPr txBox="1"/>
      </xdr:nvSpPr>
      <xdr:spPr>
        <a:xfrm>
          <a:off x="17808575" y="9645650"/>
          <a:ext cx="24892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29845</xdr:rowOff>
    </xdr:from>
    <xdr:to xmlns:xdr="http://schemas.openxmlformats.org/drawingml/2006/spreadsheetDrawing">
      <xdr:col>98</xdr:col>
      <xdr:colOff>38100</xdr:colOff>
      <xdr:row>51</xdr:row>
      <xdr:rowOff>125095</xdr:rowOff>
    </xdr:to>
    <xdr:sp macro="" textlink="">
      <xdr:nvSpPr>
        <xdr:cNvPr id="822" name="フローチャート: 判断 821"/>
        <xdr:cNvSpPr/>
      </xdr:nvSpPr>
      <xdr:spPr>
        <a:xfrm>
          <a:off x="17065625" y="84562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140970</xdr:rowOff>
    </xdr:from>
    <xdr:ext cx="243840" cy="241935"/>
    <xdr:sp macro="" textlink="">
      <xdr:nvSpPr>
        <xdr:cNvPr id="823" name="テキスト ボックス 822"/>
        <xdr:cNvSpPr txBox="1"/>
      </xdr:nvSpPr>
      <xdr:spPr>
        <a:xfrm>
          <a:off x="16991965" y="8237220"/>
          <a:ext cx="243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74295</xdr:rowOff>
    </xdr:from>
    <xdr:ext cx="762000" cy="243205"/>
    <xdr:sp macro="" textlink="">
      <xdr:nvSpPr>
        <xdr:cNvPr id="824" name="テキスト ボックス 823"/>
        <xdr:cNvSpPr txBox="1"/>
      </xdr:nvSpPr>
      <xdr:spPr>
        <a:xfrm>
          <a:off x="2014537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74295</xdr:rowOff>
    </xdr:from>
    <xdr:ext cx="761365" cy="243205"/>
    <xdr:sp macro="" textlink="">
      <xdr:nvSpPr>
        <xdr:cNvPr id="825" name="テキスト ボックス 824"/>
        <xdr:cNvSpPr txBox="1"/>
      </xdr:nvSpPr>
      <xdr:spPr>
        <a:xfrm>
          <a:off x="1938020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74295</xdr:rowOff>
    </xdr:from>
    <xdr:ext cx="756920" cy="243205"/>
    <xdr:sp macro="" textlink="">
      <xdr:nvSpPr>
        <xdr:cNvPr id="826" name="テキスト ボックス 825"/>
        <xdr:cNvSpPr txBox="1"/>
      </xdr:nvSpPr>
      <xdr:spPr>
        <a:xfrm>
          <a:off x="18561050" y="10151745"/>
          <a:ext cx="756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74295</xdr:rowOff>
    </xdr:from>
    <xdr:ext cx="762000" cy="243205"/>
    <xdr:sp macro="" textlink="">
      <xdr:nvSpPr>
        <xdr:cNvPr id="827" name="テキスト ボックス 826"/>
        <xdr:cNvSpPr txBox="1"/>
      </xdr:nvSpPr>
      <xdr:spPr>
        <a:xfrm>
          <a:off x="17751425" y="101517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74295</xdr:rowOff>
    </xdr:from>
    <xdr:ext cx="761365" cy="243205"/>
    <xdr:sp macro="" textlink="">
      <xdr:nvSpPr>
        <xdr:cNvPr id="828" name="テキスト ボックス 827"/>
        <xdr:cNvSpPr txBox="1"/>
      </xdr:nvSpPr>
      <xdr:spPr>
        <a:xfrm>
          <a:off x="16935450" y="10151745"/>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71120</xdr:rowOff>
    </xdr:to>
    <xdr:sp macro="" textlink="">
      <xdr:nvSpPr>
        <xdr:cNvPr id="829" name="楕円 828"/>
        <xdr:cNvSpPr/>
      </xdr:nvSpPr>
      <xdr:spPr>
        <a:xfrm>
          <a:off x="20269200" y="9554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9525</xdr:rowOff>
    </xdr:from>
    <xdr:ext cx="249555" cy="238760"/>
    <xdr:sp macro="" textlink="">
      <xdr:nvSpPr>
        <xdr:cNvPr id="830" name="前年度繰上充用金該当値テキスト"/>
        <xdr:cNvSpPr txBox="1"/>
      </xdr:nvSpPr>
      <xdr:spPr>
        <a:xfrm>
          <a:off x="20370800" y="9426575"/>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71120</xdr:rowOff>
    </xdr:to>
    <xdr:sp macro="" textlink="">
      <xdr:nvSpPr>
        <xdr:cNvPr id="831" name="楕円 830"/>
        <xdr:cNvSpPr/>
      </xdr:nvSpPr>
      <xdr:spPr>
        <a:xfrm>
          <a:off x="19510375" y="955421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87630</xdr:rowOff>
    </xdr:from>
    <xdr:ext cx="243840" cy="239395"/>
    <xdr:sp macro="" textlink="">
      <xdr:nvSpPr>
        <xdr:cNvPr id="832" name="テキスト ボックス 831"/>
        <xdr:cNvSpPr txBox="1"/>
      </xdr:nvSpPr>
      <xdr:spPr>
        <a:xfrm>
          <a:off x="19436715" y="9339580"/>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137160</xdr:rowOff>
    </xdr:from>
    <xdr:to xmlns:xdr="http://schemas.openxmlformats.org/drawingml/2006/spreadsheetDrawing">
      <xdr:col>107</xdr:col>
      <xdr:colOff>101600</xdr:colOff>
      <xdr:row>58</xdr:row>
      <xdr:rowOff>71120</xdr:rowOff>
    </xdr:to>
    <xdr:sp macro="" textlink="">
      <xdr:nvSpPr>
        <xdr:cNvPr id="833" name="楕円 832"/>
        <xdr:cNvSpPr/>
      </xdr:nvSpPr>
      <xdr:spPr>
        <a:xfrm>
          <a:off x="18684875" y="9554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87630</xdr:rowOff>
    </xdr:from>
    <xdr:ext cx="243840" cy="239395"/>
    <xdr:sp macro="" textlink="">
      <xdr:nvSpPr>
        <xdr:cNvPr id="834" name="テキスト ボックス 833"/>
        <xdr:cNvSpPr txBox="1"/>
      </xdr:nvSpPr>
      <xdr:spPr>
        <a:xfrm>
          <a:off x="18627090" y="9339580"/>
          <a:ext cx="2438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137160</xdr:rowOff>
    </xdr:from>
    <xdr:to xmlns:xdr="http://schemas.openxmlformats.org/drawingml/2006/spreadsheetDrawing">
      <xdr:col>102</xdr:col>
      <xdr:colOff>165100</xdr:colOff>
      <xdr:row>58</xdr:row>
      <xdr:rowOff>71120</xdr:rowOff>
    </xdr:to>
    <xdr:sp macro="" textlink="">
      <xdr:nvSpPr>
        <xdr:cNvPr id="835" name="楕円 834"/>
        <xdr:cNvSpPr/>
      </xdr:nvSpPr>
      <xdr:spPr>
        <a:xfrm>
          <a:off x="17875250" y="9554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56</xdr:row>
      <xdr:rowOff>87630</xdr:rowOff>
    </xdr:from>
    <xdr:ext cx="248920" cy="239395"/>
    <xdr:sp macro="" textlink="">
      <xdr:nvSpPr>
        <xdr:cNvPr id="836" name="テキスト ボックス 835"/>
        <xdr:cNvSpPr txBox="1"/>
      </xdr:nvSpPr>
      <xdr:spPr>
        <a:xfrm>
          <a:off x="17808575" y="9339580"/>
          <a:ext cx="24892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137160</xdr:rowOff>
    </xdr:from>
    <xdr:to xmlns:xdr="http://schemas.openxmlformats.org/drawingml/2006/spreadsheetDrawing">
      <xdr:col>98</xdr:col>
      <xdr:colOff>38100</xdr:colOff>
      <xdr:row>58</xdr:row>
      <xdr:rowOff>71120</xdr:rowOff>
    </xdr:to>
    <xdr:sp macro="" textlink="">
      <xdr:nvSpPr>
        <xdr:cNvPr id="837" name="楕円 836"/>
        <xdr:cNvSpPr/>
      </xdr:nvSpPr>
      <xdr:spPr>
        <a:xfrm>
          <a:off x="17065625" y="955421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63500</xdr:rowOff>
    </xdr:from>
    <xdr:ext cx="243840" cy="238760"/>
    <xdr:sp macro="" textlink="">
      <xdr:nvSpPr>
        <xdr:cNvPr id="838" name="テキスト ボックス 837"/>
        <xdr:cNvSpPr txBox="1"/>
      </xdr:nvSpPr>
      <xdr:spPr>
        <a:xfrm>
          <a:off x="16991965" y="9645650"/>
          <a:ext cx="24384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9" name="正方形/長方形 838"/>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0" name="正方形/長方形 839"/>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1" name="テキスト ボックス 840"/>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増減幅の大きなものとして、総務費の特別定額給付金事業の減、民生費・住民税非課税世帯等に対する臨時特別給付金執行、衛生費・新型コロナウイルスワクチン接種事業の増、商工費・</a:t>
          </a:r>
          <a:r>
            <a:rPr lang="ja-JP" altLang="en-US" sz="1300">
              <a:latin typeface="ＭＳ Ｐゴシック"/>
              <a:ea typeface="ＭＳ Ｐゴシック"/>
            </a:rPr>
            <a:t>プレミアム付き商品券負担金や</a:t>
          </a:r>
          <a:endParaRPr kumimoji="1" lang="ja-JP" altLang="en-US" sz="1300">
            <a:latin typeface="ＭＳ Ｐゴシック"/>
            <a:ea typeface="ＭＳ Ｐゴシック"/>
          </a:endParaRPr>
        </a:p>
        <a:p>
          <a:r>
            <a:rPr lang="ja-JP" altLang="en-US" sz="1300">
              <a:latin typeface="ＭＳ Ｐゴシック"/>
              <a:ea typeface="ＭＳ Ｐゴシック"/>
            </a:rPr>
            <a:t>愛知県・市町村新型コロナウイルス感染症対策協力金の減</a:t>
          </a:r>
          <a:r>
            <a:rPr kumimoji="1" lang="ja-JP" altLang="en-US" sz="1300">
              <a:latin typeface="ＭＳ Ｐゴシック"/>
              <a:ea typeface="ＭＳ Ｐゴシック"/>
            </a:rPr>
            <a:t>があり、コロナ対策関連経費が大きなウェイトとなっている。</a:t>
          </a:r>
        </a:p>
        <a:p>
          <a:r>
            <a:rPr kumimoji="1" lang="ja-JP" altLang="en-US" sz="1300">
              <a:latin typeface="ＭＳ Ｐゴシック"/>
              <a:ea typeface="ＭＳ Ｐゴシック"/>
            </a:rPr>
            <a:t>　一方経常経費分析表にもあるように、公債費については市町村合併後継続的に進めてきた大型建設事業に係る地方債償還額の増加によるもので、旧合併特例事業債の発行期限の令和７年度までは当該事業債を活用した</a:t>
          </a:r>
        </a:p>
        <a:p>
          <a:r>
            <a:rPr kumimoji="1" lang="ja-JP" altLang="en-US" sz="1300">
              <a:latin typeface="ＭＳ Ｐゴシック"/>
              <a:ea typeface="ＭＳ Ｐゴシック"/>
            </a:rPr>
            <a:t>大型建設事業が計画されていることから、当面は公債費の増加傾向が予想される。</a:t>
          </a:r>
          <a:endParaRPr kumimoji="1" lang="ja-JP" altLang="en-US" sz="12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896620</xdr:colOff>
      <xdr:row>46</xdr:row>
      <xdr:rowOff>618490</xdr:rowOff>
    </xdr:to>
    <xdr:sp macro="" textlink="">
      <xdr:nvSpPr>
        <xdr:cNvPr id="3" name="Rectangle 2"/>
        <xdr:cNvSpPr>
          <a:spLocks noChangeArrowheads="1"/>
        </xdr:cNvSpPr>
      </xdr:nvSpPr>
      <xdr:spPr>
        <a:xfrm>
          <a:off x="775335" y="10066655"/>
          <a:ext cx="69723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896620</xdr:colOff>
      <xdr:row>47</xdr:row>
      <xdr:rowOff>618490</xdr:rowOff>
    </xdr:to>
    <xdr:sp macro="" textlink="">
      <xdr:nvSpPr>
        <xdr:cNvPr id="4" name="Rectangle 3"/>
        <xdr:cNvSpPr>
          <a:spLocks noChangeArrowheads="1"/>
        </xdr:cNvSpPr>
      </xdr:nvSpPr>
      <xdr:spPr>
        <a:xfrm>
          <a:off x="775335" y="10811510"/>
          <a:ext cx="69723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896620</xdr:colOff>
      <xdr:row>48</xdr:row>
      <xdr:rowOff>370840</xdr:rowOff>
    </xdr:to>
    <xdr:sp macro="" textlink="">
      <xdr:nvSpPr>
        <xdr:cNvPr id="5" name="Line 4"/>
        <xdr:cNvSpPr>
          <a:spLocks noChangeShapeType="1"/>
        </xdr:cNvSpPr>
      </xdr:nvSpPr>
      <xdr:spPr>
        <a:xfrm>
          <a:off x="775335" y="11800840"/>
          <a:ext cx="69723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2600" y="285750"/>
          <a:ext cx="23475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7535" y="285750"/>
          <a:ext cx="35293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普通交付税と臨時財政対策債発行可能額が増加により標準財政規模が増えてはいるが、単年度収支が大きく増額となったことにより、実質収支比率が３．２ポイント増加した。</a:t>
          </a:r>
        </a:p>
        <a:p>
          <a:r>
            <a:rPr lang="ja-JP" altLang="en-US" sz="1200">
              <a:latin typeface="ＭＳ Ｐゴシック"/>
              <a:ea typeface="ＭＳ Ｐゴシック"/>
            </a:rPr>
            <a:t>　交付税と臨時財政対策債の増額により一時的な財政調整基金残高の増となってはいるが、今後とも財政調整基金を取り崩さない財政運営を図り、将来負担の抑制に取り組んでいく。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1028065</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958705" y="238125"/>
          <a:ext cx="2287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731115" y="238125"/>
          <a:ext cx="35236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922655</xdr:colOff>
      <xdr:row>42</xdr:row>
      <xdr:rowOff>275590</xdr:rowOff>
    </xdr:to>
    <xdr:sp macro="" textlink="" fLocksText="0">
      <xdr:nvSpPr>
        <xdr:cNvPr id="10" name="テキスト ボックス 9"/>
        <xdr:cNvSpPr txBox="1"/>
      </xdr:nvSpPr>
      <xdr:spPr>
        <a:xfrm>
          <a:off x="10578465" y="7247890"/>
          <a:ext cx="556133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全ての会計で黒字となっている。</a:t>
          </a:r>
        </a:p>
        <a:p>
          <a:r>
            <a:rPr kumimoji="1" lang="ja-JP" altLang="en-US" sz="1300">
              <a:latin typeface="ＭＳ Ｐゴシック"/>
              <a:ea typeface="ＭＳ Ｐゴシック"/>
            </a:rPr>
            <a:t>　法適用企業では、病院事業会計をはじめ、全ての会計において多少の増減はあるものの、前年度と同水準の比率を維持している。</a:t>
          </a:r>
        </a:p>
        <a:p>
          <a:r>
            <a:rPr kumimoji="1" lang="ja-JP" altLang="en-US" sz="1300">
              <a:latin typeface="ＭＳ Ｐゴシック"/>
              <a:ea typeface="ＭＳ Ｐゴシック"/>
            </a:rPr>
            <a:t>　公営事業では、国民健康保険事業特別会計、後期高齢者医療特別会計、国民健康保険診療所特別会計においては前年度と同等、もしくはそれ以上の黒字額（実質収支額）を維持した。</a:t>
          </a:r>
        </a:p>
        <a:p>
          <a:r>
            <a:rPr kumimoji="1" lang="ja-JP" altLang="en-US" sz="1300">
              <a:latin typeface="ＭＳ Ｐゴシック"/>
              <a:ea typeface="ＭＳ Ｐゴシック"/>
            </a:rPr>
            <a:t>　一般会計についても、前年度から若干上昇し黒字額（実質収支額）を維持している。</a:t>
          </a:r>
        </a:p>
        <a:p>
          <a:r>
            <a:rPr kumimoji="1" lang="ja-JP" altLang="en-US" sz="1300">
              <a:latin typeface="ＭＳ Ｐゴシック"/>
              <a:ea typeface="ＭＳ Ｐゴシック"/>
            </a:rPr>
            <a:t>　算定初年度の平成</a:t>
          </a:r>
          <a:r>
            <a:rPr kumimoji="1" lang="en-US" altLang="ja-JP" sz="1300">
              <a:latin typeface="ＭＳ Ｐゴシック"/>
              <a:ea typeface="ＭＳ Ｐゴシック"/>
            </a:rPr>
            <a:t>19</a:t>
          </a:r>
          <a:r>
            <a:rPr kumimoji="1" lang="ja-JP" altLang="en-US" sz="1300">
              <a:latin typeface="ＭＳ Ｐゴシック"/>
              <a:ea typeface="ＭＳ Ｐゴシック"/>
            </a:rPr>
            <a:t>年度から黒字を続けており、今後も健全な財政運営、経営を実施し黒字を継続していく。</a:t>
          </a:r>
          <a:endParaRPr kumimoji="1" lang="ja-JP" altLang="en-US" sz="13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3090"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3090"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3090"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3090"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3090"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3090"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3090"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3090"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3090"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3090"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138</v>
      </c>
      <c r="C3" s="22"/>
      <c r="D3" s="22"/>
      <c r="E3" s="44"/>
      <c r="F3" s="44"/>
      <c r="G3" s="44"/>
      <c r="H3" s="44"/>
      <c r="I3" s="44"/>
      <c r="J3" s="44"/>
      <c r="K3" s="44"/>
      <c r="L3" s="44" t="s">
        <v>96</v>
      </c>
      <c r="M3" s="44"/>
      <c r="N3" s="44"/>
      <c r="O3" s="44"/>
      <c r="P3" s="44"/>
      <c r="Q3" s="44"/>
      <c r="R3" s="94"/>
      <c r="S3" s="94"/>
      <c r="T3" s="94"/>
      <c r="U3" s="94"/>
      <c r="V3" s="112"/>
      <c r="W3" s="127" t="s">
        <v>142</v>
      </c>
      <c r="X3" s="137"/>
      <c r="Y3" s="137"/>
      <c r="Z3" s="137"/>
      <c r="AA3" s="137"/>
      <c r="AB3" s="22"/>
      <c r="AC3" s="94"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7</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12</v>
      </c>
      <c r="BW3" s="137"/>
      <c r="BX3" s="137"/>
      <c r="BY3" s="137"/>
      <c r="BZ3" s="137"/>
      <c r="CA3" s="137"/>
      <c r="CB3" s="137"/>
      <c r="CC3" s="164"/>
      <c r="CD3" s="10" t="s">
        <v>7</v>
      </c>
      <c r="CE3" s="27"/>
      <c r="CF3" s="27"/>
      <c r="CG3" s="27"/>
      <c r="CH3" s="27"/>
      <c r="CI3" s="27"/>
      <c r="CJ3" s="27"/>
      <c r="CK3" s="27"/>
      <c r="CL3" s="27"/>
      <c r="CM3" s="27"/>
      <c r="CN3" s="27"/>
      <c r="CO3" s="27"/>
      <c r="CP3" s="27"/>
      <c r="CQ3" s="27"/>
      <c r="CR3" s="27"/>
      <c r="CS3" s="207"/>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26544628</v>
      </c>
      <c r="BO4" s="216"/>
      <c r="BP4" s="216"/>
      <c r="BQ4" s="216"/>
      <c r="BR4" s="216"/>
      <c r="BS4" s="216"/>
      <c r="BT4" s="216"/>
      <c r="BU4" s="219"/>
      <c r="BV4" s="213">
        <v>30157596</v>
      </c>
      <c r="BW4" s="216"/>
      <c r="BX4" s="216"/>
      <c r="BY4" s="216"/>
      <c r="BZ4" s="216"/>
      <c r="CA4" s="216"/>
      <c r="CB4" s="216"/>
      <c r="CC4" s="219"/>
      <c r="CD4" s="222" t="s">
        <v>156</v>
      </c>
      <c r="CE4" s="223"/>
      <c r="CF4" s="223"/>
      <c r="CG4" s="223"/>
      <c r="CH4" s="223"/>
      <c r="CI4" s="223"/>
      <c r="CJ4" s="223"/>
      <c r="CK4" s="223"/>
      <c r="CL4" s="223"/>
      <c r="CM4" s="223"/>
      <c r="CN4" s="223"/>
      <c r="CO4" s="223"/>
      <c r="CP4" s="223"/>
      <c r="CQ4" s="223"/>
      <c r="CR4" s="223"/>
      <c r="CS4" s="226"/>
      <c r="CT4" s="229">
        <v>8.6</v>
      </c>
      <c r="CU4" s="237"/>
      <c r="CV4" s="237"/>
      <c r="CW4" s="237"/>
      <c r="CX4" s="237"/>
      <c r="CY4" s="237"/>
      <c r="CZ4" s="237"/>
      <c r="DA4" s="245"/>
      <c r="DB4" s="229">
        <v>5.4</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68</v>
      </c>
      <c r="AV5" s="139"/>
      <c r="AW5" s="139"/>
      <c r="AX5" s="139"/>
      <c r="AY5" s="190" t="s">
        <v>145</v>
      </c>
      <c r="AZ5" s="198"/>
      <c r="BA5" s="198"/>
      <c r="BB5" s="198"/>
      <c r="BC5" s="198"/>
      <c r="BD5" s="198"/>
      <c r="BE5" s="198"/>
      <c r="BF5" s="198"/>
      <c r="BG5" s="198"/>
      <c r="BH5" s="198"/>
      <c r="BI5" s="198"/>
      <c r="BJ5" s="198"/>
      <c r="BK5" s="198"/>
      <c r="BL5" s="198"/>
      <c r="BM5" s="209"/>
      <c r="BN5" s="214">
        <v>25166129</v>
      </c>
      <c r="BO5" s="217"/>
      <c r="BP5" s="217"/>
      <c r="BQ5" s="217"/>
      <c r="BR5" s="217"/>
      <c r="BS5" s="217"/>
      <c r="BT5" s="217"/>
      <c r="BU5" s="220"/>
      <c r="BV5" s="214">
        <v>29218593</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86.8</v>
      </c>
      <c r="CU5" s="238"/>
      <c r="CV5" s="238"/>
      <c r="CW5" s="238"/>
      <c r="CX5" s="238"/>
      <c r="CY5" s="238"/>
      <c r="CZ5" s="238"/>
      <c r="DA5" s="246"/>
      <c r="DB5" s="230">
        <v>92</v>
      </c>
      <c r="DC5" s="238"/>
      <c r="DD5" s="238"/>
      <c r="DE5" s="238"/>
      <c r="DF5" s="238"/>
      <c r="DG5" s="238"/>
      <c r="DH5" s="238"/>
      <c r="DI5" s="246"/>
    </row>
    <row r="6" spans="1:119" ht="18.75" customHeight="1">
      <c r="A6" s="2"/>
      <c r="B6" s="8" t="s">
        <v>162</v>
      </c>
      <c r="C6" s="25"/>
      <c r="D6" s="25"/>
      <c r="E6" s="47"/>
      <c r="F6" s="47"/>
      <c r="G6" s="47"/>
      <c r="H6" s="47"/>
      <c r="I6" s="47"/>
      <c r="J6" s="47"/>
      <c r="K6" s="47"/>
      <c r="L6" s="47" t="s">
        <v>163</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74</v>
      </c>
      <c r="AN6" s="58"/>
      <c r="AO6" s="58"/>
      <c r="AP6" s="58"/>
      <c r="AQ6" s="58"/>
      <c r="AR6" s="58"/>
      <c r="AS6" s="58"/>
      <c r="AT6" s="63"/>
      <c r="AU6" s="182" t="s">
        <v>68</v>
      </c>
      <c r="AV6" s="139"/>
      <c r="AW6" s="139"/>
      <c r="AX6" s="139"/>
      <c r="AY6" s="190" t="s">
        <v>173</v>
      </c>
      <c r="AZ6" s="198"/>
      <c r="BA6" s="198"/>
      <c r="BB6" s="198"/>
      <c r="BC6" s="198"/>
      <c r="BD6" s="198"/>
      <c r="BE6" s="198"/>
      <c r="BF6" s="198"/>
      <c r="BG6" s="198"/>
      <c r="BH6" s="198"/>
      <c r="BI6" s="198"/>
      <c r="BJ6" s="198"/>
      <c r="BK6" s="198"/>
      <c r="BL6" s="198"/>
      <c r="BM6" s="209"/>
      <c r="BN6" s="214">
        <v>1378499</v>
      </c>
      <c r="BO6" s="217"/>
      <c r="BP6" s="217"/>
      <c r="BQ6" s="217"/>
      <c r="BR6" s="217"/>
      <c r="BS6" s="217"/>
      <c r="BT6" s="217"/>
      <c r="BU6" s="220"/>
      <c r="BV6" s="214">
        <v>939003</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92.3</v>
      </c>
      <c r="CU6" s="239"/>
      <c r="CV6" s="239"/>
      <c r="CW6" s="239"/>
      <c r="CX6" s="239"/>
      <c r="CY6" s="239"/>
      <c r="CZ6" s="239"/>
      <c r="DA6" s="247"/>
      <c r="DB6" s="231">
        <v>96.5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68</v>
      </c>
      <c r="AV7" s="139"/>
      <c r="AW7" s="139"/>
      <c r="AX7" s="139"/>
      <c r="AY7" s="190" t="s">
        <v>176</v>
      </c>
      <c r="AZ7" s="198"/>
      <c r="BA7" s="198"/>
      <c r="BB7" s="198"/>
      <c r="BC7" s="198"/>
      <c r="BD7" s="198"/>
      <c r="BE7" s="198"/>
      <c r="BF7" s="198"/>
      <c r="BG7" s="198"/>
      <c r="BH7" s="198"/>
      <c r="BI7" s="198"/>
      <c r="BJ7" s="198"/>
      <c r="BK7" s="198"/>
      <c r="BL7" s="198"/>
      <c r="BM7" s="209"/>
      <c r="BN7" s="214">
        <v>52932</v>
      </c>
      <c r="BO7" s="217"/>
      <c r="BP7" s="217"/>
      <c r="BQ7" s="217"/>
      <c r="BR7" s="217"/>
      <c r="BS7" s="217"/>
      <c r="BT7" s="217"/>
      <c r="BU7" s="220"/>
      <c r="BV7" s="214">
        <v>129909</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15445633</v>
      </c>
      <c r="CU7" s="217"/>
      <c r="CV7" s="217"/>
      <c r="CW7" s="217"/>
      <c r="CX7" s="217"/>
      <c r="CY7" s="217"/>
      <c r="CZ7" s="217"/>
      <c r="DA7" s="220"/>
      <c r="DB7" s="214">
        <v>14924338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68</v>
      </c>
      <c r="AV8" s="139"/>
      <c r="AW8" s="139"/>
      <c r="AX8" s="139"/>
      <c r="AY8" s="190" t="s">
        <v>181</v>
      </c>
      <c r="AZ8" s="198"/>
      <c r="BA8" s="198"/>
      <c r="BB8" s="198"/>
      <c r="BC8" s="198"/>
      <c r="BD8" s="198"/>
      <c r="BE8" s="198"/>
      <c r="BF8" s="198"/>
      <c r="BG8" s="198"/>
      <c r="BH8" s="198"/>
      <c r="BI8" s="198"/>
      <c r="BJ8" s="198"/>
      <c r="BK8" s="198"/>
      <c r="BL8" s="198"/>
      <c r="BM8" s="209"/>
      <c r="BN8" s="214">
        <v>1325567</v>
      </c>
      <c r="BO8" s="217"/>
      <c r="BP8" s="217"/>
      <c r="BQ8" s="217"/>
      <c r="BR8" s="217"/>
      <c r="BS8" s="217"/>
      <c r="BT8" s="217"/>
      <c r="BU8" s="220"/>
      <c r="BV8" s="214">
        <v>809094</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0.55000000000000004</v>
      </c>
      <c r="CU8" s="240"/>
      <c r="CV8" s="240"/>
      <c r="CW8" s="240"/>
      <c r="CX8" s="240"/>
      <c r="CY8" s="240"/>
      <c r="CZ8" s="240"/>
      <c r="DA8" s="248"/>
      <c r="DB8" s="232">
        <v>0.56999999999999995</v>
      </c>
      <c r="DC8" s="240"/>
      <c r="DD8" s="240"/>
      <c r="DE8" s="240"/>
      <c r="DF8" s="240"/>
      <c r="DG8" s="240"/>
      <c r="DH8" s="240"/>
      <c r="DI8" s="248"/>
    </row>
    <row r="9" spans="1:119" ht="18.75" customHeight="1">
      <c r="A9" s="2"/>
      <c r="B9" s="10" t="s">
        <v>21</v>
      </c>
      <c r="C9" s="27"/>
      <c r="D9" s="27"/>
      <c r="E9" s="27"/>
      <c r="F9" s="27"/>
      <c r="G9" s="27"/>
      <c r="H9" s="27"/>
      <c r="I9" s="27"/>
      <c r="J9" s="27"/>
      <c r="K9" s="31"/>
      <c r="L9" s="65" t="s">
        <v>16</v>
      </c>
      <c r="M9" s="74"/>
      <c r="N9" s="74"/>
      <c r="O9" s="74"/>
      <c r="P9" s="74"/>
      <c r="Q9" s="86"/>
      <c r="R9" s="97">
        <v>44355</v>
      </c>
      <c r="S9" s="106"/>
      <c r="T9" s="106"/>
      <c r="U9" s="106"/>
      <c r="V9" s="117"/>
      <c r="W9" s="127" t="s">
        <v>184</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188</v>
      </c>
      <c r="AV9" s="139"/>
      <c r="AW9" s="139"/>
      <c r="AX9" s="139"/>
      <c r="AY9" s="190" t="s">
        <v>71</v>
      </c>
      <c r="AZ9" s="198"/>
      <c r="BA9" s="198"/>
      <c r="BB9" s="198"/>
      <c r="BC9" s="198"/>
      <c r="BD9" s="198"/>
      <c r="BE9" s="198"/>
      <c r="BF9" s="198"/>
      <c r="BG9" s="198"/>
      <c r="BH9" s="198"/>
      <c r="BI9" s="198"/>
      <c r="BJ9" s="198"/>
      <c r="BK9" s="198"/>
      <c r="BL9" s="198"/>
      <c r="BM9" s="209"/>
      <c r="BN9" s="214">
        <v>516473</v>
      </c>
      <c r="BO9" s="217"/>
      <c r="BP9" s="217"/>
      <c r="BQ9" s="217"/>
      <c r="BR9" s="217"/>
      <c r="BS9" s="217"/>
      <c r="BT9" s="217"/>
      <c r="BU9" s="220"/>
      <c r="BV9" s="214">
        <v>62704</v>
      </c>
      <c r="BW9" s="217"/>
      <c r="BX9" s="217"/>
      <c r="BY9" s="217"/>
      <c r="BZ9" s="217"/>
      <c r="CA9" s="217"/>
      <c r="CB9" s="217"/>
      <c r="CC9" s="220"/>
      <c r="CD9" s="192" t="s">
        <v>69</v>
      </c>
      <c r="CE9" s="111"/>
      <c r="CF9" s="111"/>
      <c r="CG9" s="111"/>
      <c r="CH9" s="111"/>
      <c r="CI9" s="111"/>
      <c r="CJ9" s="111"/>
      <c r="CK9" s="111"/>
      <c r="CL9" s="111"/>
      <c r="CM9" s="111"/>
      <c r="CN9" s="111"/>
      <c r="CO9" s="111"/>
      <c r="CP9" s="111"/>
      <c r="CQ9" s="111"/>
      <c r="CR9" s="111"/>
      <c r="CS9" s="211"/>
      <c r="CT9" s="230">
        <v>14.8</v>
      </c>
      <c r="CU9" s="238"/>
      <c r="CV9" s="238"/>
      <c r="CW9" s="238"/>
      <c r="CX9" s="238"/>
      <c r="CY9" s="238"/>
      <c r="CZ9" s="238"/>
      <c r="DA9" s="246"/>
      <c r="DB9" s="230">
        <v>14.6</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47133</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188</v>
      </c>
      <c r="AV10" s="139"/>
      <c r="AW10" s="139"/>
      <c r="AX10" s="139"/>
      <c r="AY10" s="190" t="s">
        <v>193</v>
      </c>
      <c r="AZ10" s="198"/>
      <c r="BA10" s="198"/>
      <c r="BB10" s="198"/>
      <c r="BC10" s="198"/>
      <c r="BD10" s="198"/>
      <c r="BE10" s="198"/>
      <c r="BF10" s="198"/>
      <c r="BG10" s="198"/>
      <c r="BH10" s="198"/>
      <c r="BI10" s="198"/>
      <c r="BJ10" s="198"/>
      <c r="BK10" s="198"/>
      <c r="BL10" s="198"/>
      <c r="BM10" s="209"/>
      <c r="BN10" s="214">
        <v>562003</v>
      </c>
      <c r="BO10" s="217"/>
      <c r="BP10" s="217"/>
      <c r="BQ10" s="217"/>
      <c r="BR10" s="217"/>
      <c r="BS10" s="217"/>
      <c r="BT10" s="217"/>
      <c r="BU10" s="220"/>
      <c r="BV10" s="214">
        <v>78898</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197</v>
      </c>
      <c r="M11" s="59"/>
      <c r="N11" s="59"/>
      <c r="O11" s="59"/>
      <c r="P11" s="59"/>
      <c r="Q11" s="64"/>
      <c r="R11" s="98" t="s">
        <v>169</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188</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60</v>
      </c>
      <c r="C12" s="28"/>
      <c r="D12" s="28"/>
      <c r="E12" s="28"/>
      <c r="F12" s="28"/>
      <c r="G12" s="28"/>
      <c r="H12" s="28"/>
      <c r="I12" s="28"/>
      <c r="J12" s="28"/>
      <c r="K12" s="60"/>
      <c r="L12" s="66" t="s">
        <v>205</v>
      </c>
      <c r="M12" s="75"/>
      <c r="N12" s="75"/>
      <c r="O12" s="75"/>
      <c r="P12" s="75"/>
      <c r="Q12" s="87"/>
      <c r="R12" s="99">
        <v>44501</v>
      </c>
      <c r="S12" s="108"/>
      <c r="T12" s="108"/>
      <c r="U12" s="108"/>
      <c r="V12" s="120"/>
      <c r="W12" s="132" t="s">
        <v>7</v>
      </c>
      <c r="X12" s="139"/>
      <c r="Y12" s="139"/>
      <c r="Z12" s="139"/>
      <c r="AA12" s="139"/>
      <c r="AB12" s="144"/>
      <c r="AC12" s="148" t="s">
        <v>114</v>
      </c>
      <c r="AD12" s="155"/>
      <c r="AE12" s="155"/>
      <c r="AF12" s="155"/>
      <c r="AG12" s="158"/>
      <c r="AH12" s="148" t="s">
        <v>207</v>
      </c>
      <c r="AI12" s="155"/>
      <c r="AJ12" s="155"/>
      <c r="AK12" s="155"/>
      <c r="AL12" s="170"/>
      <c r="AM12" s="175" t="s">
        <v>208</v>
      </c>
      <c r="AN12" s="58"/>
      <c r="AO12" s="58"/>
      <c r="AP12" s="58"/>
      <c r="AQ12" s="58"/>
      <c r="AR12" s="58"/>
      <c r="AS12" s="58"/>
      <c r="AT12" s="63"/>
      <c r="AU12" s="182" t="s">
        <v>68</v>
      </c>
      <c r="AV12" s="139"/>
      <c r="AW12" s="139"/>
      <c r="AX12" s="139"/>
      <c r="AY12" s="190" t="s">
        <v>210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335116</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43538</v>
      </c>
      <c r="S13" s="109"/>
      <c r="T13" s="109"/>
      <c r="U13" s="109"/>
      <c r="V13" s="121"/>
      <c r="W13" s="130" t="s">
        <v>214</v>
      </c>
      <c r="X13" s="56"/>
      <c r="Y13" s="56"/>
      <c r="Z13" s="56"/>
      <c r="AA13" s="56"/>
      <c r="AB13" s="25"/>
      <c r="AC13" s="72">
        <v>1869</v>
      </c>
      <c r="AD13" s="80"/>
      <c r="AE13" s="80"/>
      <c r="AF13" s="80"/>
      <c r="AG13" s="84"/>
      <c r="AH13" s="72">
        <v>2066</v>
      </c>
      <c r="AI13" s="80"/>
      <c r="AJ13" s="80"/>
      <c r="AK13" s="80"/>
      <c r="AL13" s="118"/>
      <c r="AM13" s="175" t="s">
        <v>216</v>
      </c>
      <c r="AN13" s="58"/>
      <c r="AO13" s="58"/>
      <c r="AP13" s="58"/>
      <c r="AQ13" s="58"/>
      <c r="AR13" s="58"/>
      <c r="AS13" s="58"/>
      <c r="AT13" s="63"/>
      <c r="AU13" s="182" t="s">
        <v>188</v>
      </c>
      <c r="AV13" s="139"/>
      <c r="AW13" s="139"/>
      <c r="AX13" s="139"/>
      <c r="AY13" s="190" t="s">
        <v>219</v>
      </c>
      <c r="AZ13" s="198"/>
      <c r="BA13" s="198"/>
      <c r="BB13" s="198"/>
      <c r="BC13" s="198"/>
      <c r="BD13" s="198"/>
      <c r="BE13" s="198"/>
      <c r="BF13" s="198"/>
      <c r="BG13" s="198"/>
      <c r="BH13" s="198"/>
      <c r="BI13" s="198"/>
      <c r="BJ13" s="198"/>
      <c r="BK13" s="198"/>
      <c r="BL13" s="198"/>
      <c r="BM13" s="209"/>
      <c r="BN13" s="214">
        <v>1078476</v>
      </c>
      <c r="BO13" s="217"/>
      <c r="BP13" s="217"/>
      <c r="BQ13" s="217"/>
      <c r="BR13" s="217"/>
      <c r="BS13" s="217"/>
      <c r="BT13" s="217"/>
      <c r="BU13" s="220"/>
      <c r="BV13" s="214">
        <v>-193514</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7.1</v>
      </c>
      <c r="CU13" s="238"/>
      <c r="CV13" s="238"/>
      <c r="CW13" s="238"/>
      <c r="CX13" s="238"/>
      <c r="CY13" s="238"/>
      <c r="CZ13" s="238"/>
      <c r="DA13" s="246"/>
      <c r="DB13" s="230">
        <v>6.6</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45245</v>
      </c>
      <c r="S14" s="109"/>
      <c r="T14" s="109"/>
      <c r="U14" s="109"/>
      <c r="V14" s="121"/>
      <c r="W14" s="129"/>
      <c r="X14" s="57"/>
      <c r="Y14" s="57"/>
      <c r="Z14" s="57"/>
      <c r="AA14" s="57"/>
      <c r="AB14" s="24"/>
      <c r="AC14" s="149">
        <v>8.1999999999999993</v>
      </c>
      <c r="AD14" s="156"/>
      <c r="AE14" s="156"/>
      <c r="AF14" s="156"/>
      <c r="AG14" s="159"/>
      <c r="AH14" s="149">
        <v>8.6</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227</v>
      </c>
      <c r="CE14" s="200"/>
      <c r="CF14" s="200"/>
      <c r="CG14" s="200"/>
      <c r="CH14" s="200"/>
      <c r="CI14" s="200"/>
      <c r="CJ14" s="200"/>
      <c r="CK14" s="200"/>
      <c r="CL14" s="200"/>
      <c r="CM14" s="200"/>
      <c r="CN14" s="200"/>
      <c r="CO14" s="200"/>
      <c r="CP14" s="200"/>
      <c r="CQ14" s="200"/>
      <c r="CR14" s="200"/>
      <c r="CS14" s="212"/>
      <c r="CT14" s="234">
        <v>51.6</v>
      </c>
      <c r="CU14" s="242"/>
      <c r="CV14" s="242"/>
      <c r="CW14" s="242"/>
      <c r="CX14" s="242"/>
      <c r="CY14" s="242"/>
      <c r="CZ14" s="242"/>
      <c r="DA14" s="250"/>
      <c r="DB14" s="234">
        <v>62.6</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44218</v>
      </c>
      <c r="S15" s="109"/>
      <c r="T15" s="109"/>
      <c r="U15" s="109"/>
      <c r="V15" s="121"/>
      <c r="W15" s="130" t="s">
        <v>9</v>
      </c>
      <c r="X15" s="56"/>
      <c r="Y15" s="56"/>
      <c r="Z15" s="56"/>
      <c r="AA15" s="56"/>
      <c r="AB15" s="25"/>
      <c r="AC15" s="72">
        <v>8514</v>
      </c>
      <c r="AD15" s="80"/>
      <c r="AE15" s="80"/>
      <c r="AF15" s="80"/>
      <c r="AG15" s="84"/>
      <c r="AH15" s="72">
        <v>9096</v>
      </c>
      <c r="AI15" s="80"/>
      <c r="AJ15" s="80"/>
      <c r="AK15" s="80"/>
      <c r="AL15" s="118"/>
      <c r="AM15" s="175"/>
      <c r="AN15" s="58"/>
      <c r="AO15" s="58"/>
      <c r="AP15" s="58"/>
      <c r="AQ15" s="58"/>
      <c r="AR15" s="58"/>
      <c r="AS15" s="58"/>
      <c r="AT15" s="63"/>
      <c r="AU15" s="182"/>
      <c r="AV15" s="139"/>
      <c r="AW15" s="139"/>
      <c r="AX15" s="139"/>
      <c r="AY15" s="189" t="s">
        <v>229</v>
      </c>
      <c r="AZ15" s="197"/>
      <c r="BA15" s="197"/>
      <c r="BB15" s="197"/>
      <c r="BC15" s="197"/>
      <c r="BD15" s="197"/>
      <c r="BE15" s="197"/>
      <c r="BF15" s="197"/>
      <c r="BG15" s="197"/>
      <c r="BH15" s="197"/>
      <c r="BI15" s="197"/>
      <c r="BJ15" s="197"/>
      <c r="BK15" s="197"/>
      <c r="BL15" s="197"/>
      <c r="BM15" s="208"/>
      <c r="BN15" s="213">
        <v>6591976</v>
      </c>
      <c r="BO15" s="216"/>
      <c r="BP15" s="216"/>
      <c r="BQ15" s="216"/>
      <c r="BR15" s="216"/>
      <c r="BS15" s="216"/>
      <c r="BT15" s="216"/>
      <c r="BU15" s="219"/>
      <c r="BV15" s="213">
        <v>6869136</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48</v>
      </c>
      <c r="M16" s="78"/>
      <c r="N16" s="78"/>
      <c r="O16" s="78"/>
      <c r="P16" s="78"/>
      <c r="Q16" s="90"/>
      <c r="R16" s="101" t="s">
        <v>230</v>
      </c>
      <c r="S16" s="110"/>
      <c r="T16" s="110"/>
      <c r="U16" s="110"/>
      <c r="V16" s="122"/>
      <c r="W16" s="129"/>
      <c r="X16" s="57"/>
      <c r="Y16" s="57"/>
      <c r="Z16" s="57"/>
      <c r="AA16" s="57"/>
      <c r="AB16" s="24"/>
      <c r="AC16" s="149">
        <v>37.4</v>
      </c>
      <c r="AD16" s="156"/>
      <c r="AE16" s="156"/>
      <c r="AF16" s="156"/>
      <c r="AG16" s="159"/>
      <c r="AH16" s="149">
        <v>37.9</v>
      </c>
      <c r="AI16" s="156"/>
      <c r="AJ16" s="156"/>
      <c r="AK16" s="156"/>
      <c r="AL16" s="171"/>
      <c r="AM16" s="175"/>
      <c r="AN16" s="58"/>
      <c r="AO16" s="58"/>
      <c r="AP16" s="58"/>
      <c r="AQ16" s="58"/>
      <c r="AR16" s="58"/>
      <c r="AS16" s="58"/>
      <c r="AT16" s="63"/>
      <c r="AU16" s="182"/>
      <c r="AV16" s="139"/>
      <c r="AW16" s="139"/>
      <c r="AX16" s="139"/>
      <c r="AY16" s="190" t="s">
        <v>112</v>
      </c>
      <c r="AZ16" s="198"/>
      <c r="BA16" s="198"/>
      <c r="BB16" s="198"/>
      <c r="BC16" s="198"/>
      <c r="BD16" s="198"/>
      <c r="BE16" s="198"/>
      <c r="BF16" s="198"/>
      <c r="BG16" s="198"/>
      <c r="BH16" s="198"/>
      <c r="BI16" s="198"/>
      <c r="BJ16" s="198"/>
      <c r="BK16" s="198"/>
      <c r="BL16" s="198"/>
      <c r="BM16" s="209"/>
      <c r="BN16" s="214">
        <v>12761048</v>
      </c>
      <c r="BO16" s="217"/>
      <c r="BP16" s="217"/>
      <c r="BQ16" s="217"/>
      <c r="BR16" s="217"/>
      <c r="BS16" s="217"/>
      <c r="BT16" s="217"/>
      <c r="BU16" s="220"/>
      <c r="BV16" s="214">
        <v>12310004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105</v>
      </c>
      <c r="N17" s="83"/>
      <c r="O17" s="83"/>
      <c r="P17" s="83"/>
      <c r="Q17" s="91"/>
      <c r="R17" s="101" t="s">
        <v>231</v>
      </c>
      <c r="S17" s="110"/>
      <c r="T17" s="110"/>
      <c r="U17" s="110"/>
      <c r="V17" s="122"/>
      <c r="W17" s="130" t="s">
        <v>99</v>
      </c>
      <c r="X17" s="56"/>
      <c r="Y17" s="56"/>
      <c r="Z17" s="56"/>
      <c r="AA17" s="56"/>
      <c r="AB17" s="25"/>
      <c r="AC17" s="72">
        <v>12370</v>
      </c>
      <c r="AD17" s="80"/>
      <c r="AE17" s="80"/>
      <c r="AF17" s="80"/>
      <c r="AG17" s="84"/>
      <c r="AH17" s="72">
        <v>12831</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8303358</v>
      </c>
      <c r="BO17" s="217"/>
      <c r="BP17" s="217"/>
      <c r="BQ17" s="217"/>
      <c r="BR17" s="217"/>
      <c r="BS17" s="217"/>
      <c r="BT17" s="217"/>
      <c r="BU17" s="220"/>
      <c r="BV17" s="214">
        <v>8682956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499.23</v>
      </c>
      <c r="M18" s="70"/>
      <c r="N18" s="70"/>
      <c r="O18" s="70"/>
      <c r="P18" s="70"/>
      <c r="Q18" s="70"/>
      <c r="R18" s="102"/>
      <c r="S18" s="102"/>
      <c r="T18" s="102"/>
      <c r="U18" s="102"/>
      <c r="V18" s="123"/>
      <c r="W18" s="131"/>
      <c r="X18" s="138"/>
      <c r="Y18" s="138"/>
      <c r="Z18" s="138"/>
      <c r="AA18" s="138"/>
      <c r="AB18" s="26"/>
      <c r="AC18" s="150">
        <v>54.4</v>
      </c>
      <c r="AD18" s="157"/>
      <c r="AE18" s="157"/>
      <c r="AF18" s="157"/>
      <c r="AG18" s="160"/>
      <c r="AH18" s="150">
        <v>53.5</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14213592</v>
      </c>
      <c r="BO18" s="217"/>
      <c r="BP18" s="217"/>
      <c r="BQ18" s="217"/>
      <c r="BR18" s="217"/>
      <c r="BS18" s="217"/>
      <c r="BT18" s="217"/>
      <c r="BU18" s="220"/>
      <c r="BV18" s="214">
        <v>13961969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66</v>
      </c>
      <c r="C19" s="31"/>
      <c r="D19" s="31"/>
      <c r="E19" s="49"/>
      <c r="F19" s="49"/>
      <c r="G19" s="49"/>
      <c r="H19" s="49"/>
      <c r="I19" s="49"/>
      <c r="J19" s="49"/>
      <c r="K19" s="49"/>
      <c r="L19" s="71">
        <v>89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221</v>
      </c>
      <c r="AZ19" s="198"/>
      <c r="BA19" s="198"/>
      <c r="BB19" s="198"/>
      <c r="BC19" s="198"/>
      <c r="BD19" s="198"/>
      <c r="BE19" s="198"/>
      <c r="BF19" s="198"/>
      <c r="BG19" s="198"/>
      <c r="BH19" s="198"/>
      <c r="BI19" s="198"/>
      <c r="BJ19" s="198"/>
      <c r="BK19" s="198"/>
      <c r="BL19" s="198"/>
      <c r="BM19" s="209"/>
      <c r="BN19" s="214">
        <v>18864777</v>
      </c>
      <c r="BO19" s="217"/>
      <c r="BP19" s="217"/>
      <c r="BQ19" s="217"/>
      <c r="BR19" s="217"/>
      <c r="BS19" s="217"/>
      <c r="BT19" s="217"/>
      <c r="BU19" s="220"/>
      <c r="BV19" s="214">
        <v>18296417</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16633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7</v>
      </c>
      <c r="F22" s="56"/>
      <c r="G22" s="56"/>
      <c r="H22" s="56"/>
      <c r="I22" s="56"/>
      <c r="J22" s="56"/>
      <c r="K22" s="25"/>
      <c r="L22" s="50" t="s">
        <v>243</v>
      </c>
      <c r="M22" s="56"/>
      <c r="N22" s="56"/>
      <c r="O22" s="56"/>
      <c r="P22" s="25"/>
      <c r="Q22" s="92" t="s">
        <v>245</v>
      </c>
      <c r="R22" s="104"/>
      <c r="S22" s="104"/>
      <c r="T22" s="104"/>
      <c r="U22" s="104"/>
      <c r="V22" s="125"/>
      <c r="W22" s="133" t="s">
        <v>246</v>
      </c>
      <c r="X22" s="33"/>
      <c r="Y22" s="41"/>
      <c r="Z22" s="50" t="s">
        <v>7</v>
      </c>
      <c r="AA22" s="56"/>
      <c r="AB22" s="56"/>
      <c r="AC22" s="56"/>
      <c r="AD22" s="56"/>
      <c r="AE22" s="56"/>
      <c r="AF22" s="56"/>
      <c r="AG22" s="25"/>
      <c r="AH22" s="163" t="s">
        <v>186</v>
      </c>
      <c r="AI22" s="56"/>
      <c r="AJ22" s="56"/>
      <c r="AK22" s="56"/>
      <c r="AL22" s="25"/>
      <c r="AM22" s="163" t="s">
        <v>247</v>
      </c>
      <c r="AN22" s="178"/>
      <c r="AO22" s="178"/>
      <c r="AP22" s="178"/>
      <c r="AQ22" s="178"/>
      <c r="AR22" s="180"/>
      <c r="AS22" s="92" t="s">
        <v>245</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29139898</v>
      </c>
      <c r="BO22" s="216"/>
      <c r="BP22" s="216"/>
      <c r="BQ22" s="216"/>
      <c r="BR22" s="216"/>
      <c r="BS22" s="216"/>
      <c r="BT22" s="216"/>
      <c r="BU22" s="219"/>
      <c r="BV22" s="213">
        <v>28928973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23604188</v>
      </c>
      <c r="BO23" s="217"/>
      <c r="BP23" s="217"/>
      <c r="BQ23" s="217"/>
      <c r="BR23" s="217"/>
      <c r="BS23" s="217"/>
      <c r="BT23" s="217"/>
      <c r="BU23" s="220"/>
      <c r="BV23" s="214">
        <v>23539111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8330</v>
      </c>
      <c r="R24" s="80"/>
      <c r="S24" s="80"/>
      <c r="T24" s="80"/>
      <c r="U24" s="80"/>
      <c r="V24" s="84"/>
      <c r="W24" s="134"/>
      <c r="X24" s="34"/>
      <c r="Y24" s="42"/>
      <c r="Z24" s="52" t="s">
        <v>254</v>
      </c>
      <c r="AA24" s="58"/>
      <c r="AB24" s="58"/>
      <c r="AC24" s="58"/>
      <c r="AD24" s="58"/>
      <c r="AE24" s="58"/>
      <c r="AF24" s="58"/>
      <c r="AG24" s="63"/>
      <c r="AH24" s="72">
        <v>636</v>
      </c>
      <c r="AI24" s="80"/>
      <c r="AJ24" s="80"/>
      <c r="AK24" s="80"/>
      <c r="AL24" s="84"/>
      <c r="AM24" s="72">
        <v>1853304</v>
      </c>
      <c r="AN24" s="80"/>
      <c r="AO24" s="80"/>
      <c r="AP24" s="80"/>
      <c r="AQ24" s="80"/>
      <c r="AR24" s="84"/>
      <c r="AS24" s="72">
        <v>2914</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18735387</v>
      </c>
      <c r="BO24" s="217"/>
      <c r="BP24" s="217"/>
      <c r="BQ24" s="217"/>
      <c r="BR24" s="217"/>
      <c r="BS24" s="217"/>
      <c r="BT24" s="217"/>
      <c r="BU24" s="220"/>
      <c r="BV24" s="214">
        <v>18579368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7750</v>
      </c>
      <c r="R25" s="80"/>
      <c r="S25" s="80"/>
      <c r="T25" s="80"/>
      <c r="U25" s="80"/>
      <c r="V25" s="84"/>
      <c r="W25" s="134"/>
      <c r="X25" s="34"/>
      <c r="Y25" s="42"/>
      <c r="Z25" s="52" t="s">
        <v>259</v>
      </c>
      <c r="AA25" s="58"/>
      <c r="AB25" s="58"/>
      <c r="AC25" s="58"/>
      <c r="AD25" s="58"/>
      <c r="AE25" s="58"/>
      <c r="AF25" s="58"/>
      <c r="AG25" s="63"/>
      <c r="AH25" s="72">
        <v>149</v>
      </c>
      <c r="AI25" s="80"/>
      <c r="AJ25" s="80"/>
      <c r="AK25" s="80"/>
      <c r="AL25" s="84"/>
      <c r="AM25" s="72">
        <v>430312</v>
      </c>
      <c r="AN25" s="80"/>
      <c r="AO25" s="80"/>
      <c r="AP25" s="80"/>
      <c r="AQ25" s="80"/>
      <c r="AR25" s="84"/>
      <c r="AS25" s="72">
        <v>2888</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2514627</v>
      </c>
      <c r="BO25" s="216"/>
      <c r="BP25" s="216"/>
      <c r="BQ25" s="216"/>
      <c r="BR25" s="216"/>
      <c r="BS25" s="216"/>
      <c r="BT25" s="216"/>
      <c r="BU25" s="219"/>
      <c r="BV25" s="213">
        <v>1117950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6800</v>
      </c>
      <c r="R26" s="80"/>
      <c r="S26" s="80"/>
      <c r="T26" s="80"/>
      <c r="U26" s="80"/>
      <c r="V26" s="84"/>
      <c r="W26" s="134"/>
      <c r="X26" s="34"/>
      <c r="Y26" s="42"/>
      <c r="Z26" s="52" t="s">
        <v>261</v>
      </c>
      <c r="AA26" s="143"/>
      <c r="AB26" s="143"/>
      <c r="AC26" s="143"/>
      <c r="AD26" s="143"/>
      <c r="AE26" s="143"/>
      <c r="AF26" s="143"/>
      <c r="AG26" s="161"/>
      <c r="AH26" s="72">
        <v>12</v>
      </c>
      <c r="AI26" s="80"/>
      <c r="AJ26" s="80"/>
      <c r="AK26" s="80"/>
      <c r="AL26" s="84"/>
      <c r="AM26" s="72">
        <v>31620</v>
      </c>
      <c r="AN26" s="80"/>
      <c r="AO26" s="80"/>
      <c r="AP26" s="80"/>
      <c r="AQ26" s="80"/>
      <c r="AR26" s="84"/>
      <c r="AS26" s="72">
        <v>2635</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4890</v>
      </c>
      <c r="R27" s="80"/>
      <c r="S27" s="80"/>
      <c r="T27" s="80"/>
      <c r="U27" s="80"/>
      <c r="V27" s="84"/>
      <c r="W27" s="134"/>
      <c r="X27" s="34"/>
      <c r="Y27" s="42"/>
      <c r="Z27" s="52" t="s">
        <v>267</v>
      </c>
      <c r="AA27" s="58"/>
      <c r="AB27" s="58"/>
      <c r="AC27" s="58"/>
      <c r="AD27" s="58"/>
      <c r="AE27" s="58"/>
      <c r="AF27" s="58"/>
      <c r="AG27" s="63"/>
      <c r="AH27" s="72">
        <v>4</v>
      </c>
      <c r="AI27" s="80"/>
      <c r="AJ27" s="80"/>
      <c r="AK27" s="80"/>
      <c r="AL27" s="84"/>
      <c r="AM27" s="72">
        <v>16064</v>
      </c>
      <c r="AN27" s="80"/>
      <c r="AO27" s="80"/>
      <c r="AP27" s="80"/>
      <c r="AQ27" s="80"/>
      <c r="AR27" s="84"/>
      <c r="AS27" s="72">
        <v>4016</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v>600000</v>
      </c>
      <c r="BO27" s="218"/>
      <c r="BP27" s="218"/>
      <c r="BQ27" s="218"/>
      <c r="BR27" s="218"/>
      <c r="BS27" s="218"/>
      <c r="BT27" s="218"/>
      <c r="BU27" s="221"/>
      <c r="BV27" s="215">
        <v>600000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4090</v>
      </c>
      <c r="R28" s="80"/>
      <c r="S28" s="80"/>
      <c r="T28" s="80"/>
      <c r="U28" s="80"/>
      <c r="V28" s="84"/>
      <c r="W28" s="134"/>
      <c r="X28" s="34"/>
      <c r="Y28" s="42"/>
      <c r="Z28" s="52" t="s">
        <v>38</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272</v>
      </c>
      <c r="AZ28" s="201"/>
      <c r="BA28" s="201"/>
      <c r="BB28" s="204"/>
      <c r="BC28" s="189" t="s">
        <v>104</v>
      </c>
      <c r="BD28" s="197"/>
      <c r="BE28" s="197"/>
      <c r="BF28" s="197"/>
      <c r="BG28" s="197"/>
      <c r="BH28" s="197"/>
      <c r="BI28" s="197"/>
      <c r="BJ28" s="197"/>
      <c r="BK28" s="197"/>
      <c r="BL28" s="197"/>
      <c r="BM28" s="208"/>
      <c r="BN28" s="213">
        <v>2423378</v>
      </c>
      <c r="BO28" s="216"/>
      <c r="BP28" s="216"/>
      <c r="BQ28" s="216"/>
      <c r="BR28" s="216"/>
      <c r="BS28" s="216"/>
      <c r="BT28" s="216"/>
      <c r="BU28" s="219"/>
      <c r="BV28" s="213">
        <v>1861375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16</v>
      </c>
      <c r="M29" s="80"/>
      <c r="N29" s="80"/>
      <c r="O29" s="80"/>
      <c r="P29" s="84"/>
      <c r="Q29" s="72">
        <v>3720</v>
      </c>
      <c r="R29" s="80"/>
      <c r="S29" s="80"/>
      <c r="T29" s="80"/>
      <c r="U29" s="80"/>
      <c r="V29" s="84"/>
      <c r="W29" s="135"/>
      <c r="X29" s="140"/>
      <c r="Y29" s="142"/>
      <c r="Z29" s="52" t="s">
        <v>275</v>
      </c>
      <c r="AA29" s="58"/>
      <c r="AB29" s="58"/>
      <c r="AC29" s="58"/>
      <c r="AD29" s="58"/>
      <c r="AE29" s="58"/>
      <c r="AF29" s="58"/>
      <c r="AG29" s="63"/>
      <c r="AH29" s="72">
        <v>640</v>
      </c>
      <c r="AI29" s="80"/>
      <c r="AJ29" s="80"/>
      <c r="AK29" s="80"/>
      <c r="AL29" s="84"/>
      <c r="AM29" s="72">
        <v>1869368</v>
      </c>
      <c r="AN29" s="80"/>
      <c r="AO29" s="80"/>
      <c r="AP29" s="80"/>
      <c r="AQ29" s="80"/>
      <c r="AR29" s="84"/>
      <c r="AS29" s="72">
        <v>2921</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997983</v>
      </c>
      <c r="BO29" s="217"/>
      <c r="BP29" s="217"/>
      <c r="BQ29" s="217"/>
      <c r="BR29" s="217"/>
      <c r="BS29" s="217"/>
      <c r="BT29" s="217"/>
      <c r="BU29" s="220"/>
      <c r="BV29" s="214">
        <v>731028</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98.6</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67</v>
      </c>
      <c r="BD30" s="199"/>
      <c r="BE30" s="199"/>
      <c r="BF30" s="199"/>
      <c r="BG30" s="199"/>
      <c r="BH30" s="199"/>
      <c r="BI30" s="199"/>
      <c r="BJ30" s="199"/>
      <c r="BK30" s="199"/>
      <c r="BL30" s="199"/>
      <c r="BM30" s="210"/>
      <c r="BN30" s="215">
        <v>2708570</v>
      </c>
      <c r="BO30" s="218"/>
      <c r="BP30" s="218"/>
      <c r="BQ30" s="218"/>
      <c r="BR30" s="218"/>
      <c r="BS30" s="218"/>
      <c r="BT30" s="218"/>
      <c r="BU30" s="221"/>
      <c r="BV30" s="215">
        <v>2737065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124</v>
      </c>
      <c r="D33" s="37"/>
      <c r="E33" s="54" t="s">
        <v>285</v>
      </c>
      <c r="F33" s="54"/>
      <c r="G33" s="54"/>
      <c r="H33" s="54"/>
      <c r="I33" s="54"/>
      <c r="J33" s="54"/>
      <c r="K33" s="54"/>
      <c r="L33" s="54"/>
      <c r="M33" s="54"/>
      <c r="N33" s="54"/>
      <c r="O33" s="54"/>
      <c r="P33" s="54"/>
      <c r="Q33" s="54"/>
      <c r="R33" s="54"/>
      <c r="S33" s="54"/>
      <c r="T33" s="54"/>
      <c r="U33" s="37" t="s">
        <v>124</v>
      </c>
      <c r="V33" s="37"/>
      <c r="W33" s="54" t="s">
        <v>285</v>
      </c>
      <c r="X33" s="54"/>
      <c r="Y33" s="54"/>
      <c r="Z33" s="54"/>
      <c r="AA33" s="54"/>
      <c r="AB33" s="54"/>
      <c r="AC33" s="54"/>
      <c r="AD33" s="54"/>
      <c r="AE33" s="54"/>
      <c r="AF33" s="54"/>
      <c r="AG33" s="54"/>
      <c r="AH33" s="54"/>
      <c r="AI33" s="54"/>
      <c r="AJ33" s="54"/>
      <c r="AK33" s="54"/>
      <c r="AL33" s="54"/>
      <c r="AM33" s="37" t="s">
        <v>124</v>
      </c>
      <c r="AN33" s="37"/>
      <c r="AO33" s="54" t="s">
        <v>285</v>
      </c>
      <c r="AP33" s="54"/>
      <c r="AQ33" s="54"/>
      <c r="AR33" s="54"/>
      <c r="AS33" s="54"/>
      <c r="AT33" s="54"/>
      <c r="AU33" s="54"/>
      <c r="AV33" s="54"/>
      <c r="AW33" s="54"/>
      <c r="AX33" s="54"/>
      <c r="AY33" s="54"/>
      <c r="AZ33" s="54"/>
      <c r="BA33" s="54"/>
      <c r="BB33" s="54"/>
      <c r="BC33" s="54"/>
      <c r="BD33" s="37"/>
      <c r="BE33" s="54" t="s">
        <v>287</v>
      </c>
      <c r="BF33" s="54"/>
      <c r="BG33" s="54" t="s">
        <v>170</v>
      </c>
      <c r="BH33" s="54"/>
      <c r="BI33" s="54"/>
      <c r="BJ33" s="54"/>
      <c r="BK33" s="54"/>
      <c r="BL33" s="54"/>
      <c r="BM33" s="54"/>
      <c r="BN33" s="54"/>
      <c r="BO33" s="54"/>
      <c r="BP33" s="54"/>
      <c r="BQ33" s="54"/>
      <c r="BR33" s="54"/>
      <c r="BS33" s="54"/>
      <c r="BT33" s="54"/>
      <c r="BU33" s="54"/>
      <c r="BV33" s="37"/>
      <c r="BW33" s="37" t="s">
        <v>287</v>
      </c>
      <c r="BX33" s="37"/>
      <c r="BY33" s="54" t="s">
        <v>113</v>
      </c>
      <c r="BZ33" s="54"/>
      <c r="CA33" s="54"/>
      <c r="CB33" s="54"/>
      <c r="CC33" s="54"/>
      <c r="CD33" s="54"/>
      <c r="CE33" s="54"/>
      <c r="CF33" s="54"/>
      <c r="CG33" s="54"/>
      <c r="CH33" s="54"/>
      <c r="CI33" s="54"/>
      <c r="CJ33" s="54"/>
      <c r="CK33" s="54"/>
      <c r="CL33" s="54"/>
      <c r="CM33" s="54"/>
      <c r="CN33" s="54"/>
      <c r="CO33" s="37" t="s">
        <v>124</v>
      </c>
      <c r="CP33" s="37"/>
      <c r="CQ33" s="54" t="s">
        <v>288</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IF('各会計、関係団体の財政状況及び健全化判断比率'!B35="","",'各会計、関係団体の財政状況及び健全化判断比率'!B35)</f>
        <v>宅地造成事業特別会計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愛知県後期高齢者医療広域連合（一般会計）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新城市土地開発公社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工業用水道事業会計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愛知県後期高齢者医療広域連合（後期高齢者医療特別会計）</v>
      </c>
      <c r="BZ35" s="55"/>
      <c r="CA35" s="55"/>
      <c r="CB35" s="55"/>
      <c r="CC35" s="55"/>
      <c r="CD35" s="55"/>
      <c r="CE35" s="55"/>
      <c r="CF35" s="55"/>
      <c r="CG35" s="55"/>
      <c r="CH35" s="55"/>
      <c r="CI35" s="55"/>
      <c r="CJ35" s="55"/>
      <c r="CK35" s="55"/>
      <c r="CL35" s="55"/>
      <c r="CM35" s="55"/>
      <c r="CN35" s="2"/>
      <c r="CO35" s="38">
        <f t="shared" ref="CO35:CO43" si="5">IF(CQ35="","",CO34+1)</f>
        <v>16</v>
      </c>
      <c r="CP35" s="38"/>
      <c r="CQ35" s="55" t="str">
        <f>IF('各会計、関係団体の財政状況及び健全化判断比率'!BS8="","",'各会計、関係団体の財政状況及び健全化判断比率'!BS8)</f>
        <v>農林業公社しんしろ</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国民健康保険診療所特別会計</v>
      </c>
      <c r="X36" s="55"/>
      <c r="Y36" s="55"/>
      <c r="Z36" s="55"/>
      <c r="AA36" s="55"/>
      <c r="AB36" s="55"/>
      <c r="AC36" s="55"/>
      <c r="AD36" s="55"/>
      <c r="AE36" s="55"/>
      <c r="AF36" s="55"/>
      <c r="AG36" s="55"/>
      <c r="AH36" s="55"/>
      <c r="AI36" s="55"/>
      <c r="AJ36" s="55"/>
      <c r="AK36" s="55"/>
      <c r="AL36" s="2"/>
      <c r="AM36" s="38">
        <f t="shared" si="2"/>
        <v>7</v>
      </c>
      <c r="AN36" s="38"/>
      <c r="AO36" s="55" t="str">
        <f>IF('各会計、関係団体の財政状況及び健全化判断比率'!B33="","",'各会計、関係団体の財政状況及び健全化判断比率'!B33)</f>
        <v>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新城北設楽交通災害共済組合</v>
      </c>
      <c r="BZ36" s="55"/>
      <c r="CA36" s="55"/>
      <c r="CB36" s="55"/>
      <c r="CC36" s="55"/>
      <c r="CD36" s="55"/>
      <c r="CE36" s="55"/>
      <c r="CF36" s="55"/>
      <c r="CG36" s="55"/>
      <c r="CH36" s="55"/>
      <c r="CI36" s="55"/>
      <c r="CJ36" s="55"/>
      <c r="CK36" s="55"/>
      <c r="CL36" s="55"/>
      <c r="CM36" s="55"/>
      <c r="CN36" s="2"/>
      <c r="CO36" s="38">
        <f t="shared" si="5"/>
        <v>17</v>
      </c>
      <c r="CP36" s="38"/>
      <c r="CQ36" s="55" t="str">
        <f>IF('各会計、関係団体の財政状況及び健全化判断比率'!BS9="","",'各会計、関係団体の財政状況及び健全化判断比率'!BS9)</f>
        <v>つくで手作り村</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8</v>
      </c>
      <c r="AN37" s="38"/>
      <c r="AO37" s="55" t="str">
        <f>IF('各会計、関係団体の財政状況及び健全化判断比率'!B34="","",'各会計、関係団体の財政状況及び健全化判断比率'!B34)</f>
        <v>下水道事業会計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東三河広域連合（一般会計）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東三河広域連合（介護保険特別会計）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136</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495</v>
      </c>
    </row>
    <row r="54" spans="5:113"/>
    <row r="55" spans="5:113"/>
    <row r="56" spans="5:113"/>
  </sheetData>
  <sheetProtection algorithmName="SHA-512" hashValue="+nmr9ua1n3T2YZpvt8BZbhnV/e+W2o37lEp3R591ErsmLUvOwtFeHqkHS1/VIOCtEriIh/E+x+b5ozEkBDpbfw==" saltValue="AbGRigwrihWw4DZN6u2lv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0"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2" customWidth="1"/>
    <col min="2" max="2" width="11" style="362" customWidth="1"/>
    <col min="3" max="3" width="17" style="362" customWidth="1"/>
    <col min="4" max="5" width="16.625" style="362" customWidth="1"/>
    <col min="6" max="15" width="15" style="362" customWidth="1"/>
    <col min="16" max="16" width="24" style="362" customWidth="1"/>
    <col min="17" max="16384" width="0" style="362"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5</v>
      </c>
      <c r="K32" s="862"/>
      <c r="L32" s="862"/>
      <c r="M32" s="862"/>
      <c r="N32" s="862"/>
      <c r="O32" s="862"/>
      <c r="P32" s="862"/>
    </row>
    <row r="33" spans="1:16" ht="39" customHeight="1">
      <c r="A33" s="862"/>
      <c r="B33" s="863" t="s">
        <v>15</v>
      </c>
      <c r="C33" s="869"/>
      <c r="D33" s="869"/>
      <c r="E33" s="874" t="s">
        <v>18</v>
      </c>
      <c r="F33" s="878" t="s">
        <v>384</v>
      </c>
      <c r="G33" s="883" t="s">
        <v>354</v>
      </c>
      <c r="H33" s="883" t="s">
        <v>4</v>
      </c>
      <c r="I33" s="883" t="s">
        <v>491</v>
      </c>
      <c r="J33" s="887" t="s">
        <v>439</v>
      </c>
      <c r="K33" s="862"/>
      <c r="L33" s="862"/>
      <c r="M33" s="862"/>
      <c r="N33" s="862"/>
      <c r="O33" s="862"/>
      <c r="P33" s="862"/>
    </row>
    <row r="34" spans="1:16" ht="39" customHeight="1">
      <c r="A34" s="862"/>
      <c r="B34" s="864"/>
      <c r="C34" s="870" t="s">
        <v>421</v>
      </c>
      <c r="D34" s="870"/>
      <c r="E34" s="875"/>
      <c r="F34" s="879">
        <v>16.239999999999998</v>
      </c>
      <c r="G34" s="884">
        <v>17.91</v>
      </c>
      <c r="H34" s="884">
        <v>17.89</v>
      </c>
      <c r="I34" s="884">
        <v>17.72</v>
      </c>
      <c r="J34" s="888">
        <v>21.73</v>
      </c>
      <c r="K34" s="862"/>
      <c r="L34" s="862"/>
      <c r="M34" s="862"/>
      <c r="N34" s="862"/>
      <c r="O34" s="862"/>
      <c r="P34" s="862"/>
    </row>
    <row r="35" spans="1:16" ht="39" customHeight="1">
      <c r="A35" s="862"/>
      <c r="B35" s="865"/>
      <c r="C35" s="871" t="s">
        <v>408</v>
      </c>
      <c r="D35" s="871"/>
      <c r="E35" s="876"/>
      <c r="F35" s="880">
        <v>3.47</v>
      </c>
      <c r="G35" s="885">
        <v>5.93</v>
      </c>
      <c r="H35" s="885">
        <v>5.21</v>
      </c>
      <c r="I35" s="885">
        <v>5.42</v>
      </c>
      <c r="J35" s="889">
        <v>8.58</v>
      </c>
      <c r="K35" s="862"/>
      <c r="L35" s="862"/>
      <c r="M35" s="862"/>
      <c r="N35" s="862"/>
      <c r="O35" s="862"/>
      <c r="P35" s="862"/>
    </row>
    <row r="36" spans="1:16" ht="39" customHeight="1">
      <c r="A36" s="862"/>
      <c r="B36" s="865"/>
      <c r="C36" s="871" t="s">
        <v>419</v>
      </c>
      <c r="D36" s="871"/>
      <c r="E36" s="876"/>
      <c r="F36" s="880">
        <v>3.81</v>
      </c>
      <c r="G36" s="885">
        <v>4.43</v>
      </c>
      <c r="H36" s="885">
        <v>4.0999999999999996</v>
      </c>
      <c r="I36" s="885">
        <v>3.85</v>
      </c>
      <c r="J36" s="889">
        <v>4.5999999999999996</v>
      </c>
      <c r="K36" s="862"/>
      <c r="L36" s="862"/>
      <c r="M36" s="862"/>
      <c r="N36" s="862"/>
      <c r="O36" s="862"/>
      <c r="P36" s="862"/>
    </row>
    <row r="37" spans="1:16" ht="39" customHeight="1">
      <c r="A37" s="862"/>
      <c r="B37" s="865"/>
      <c r="C37" s="871" t="s">
        <v>348</v>
      </c>
      <c r="D37" s="871"/>
      <c r="E37" s="876"/>
      <c r="F37" s="880">
        <v>0.84</v>
      </c>
      <c r="G37" s="885">
        <v>1.05</v>
      </c>
      <c r="H37" s="885">
        <v>1.49</v>
      </c>
      <c r="I37" s="885">
        <v>2.3199999999999998</v>
      </c>
      <c r="J37" s="889">
        <v>3.16</v>
      </c>
      <c r="K37" s="862"/>
      <c r="L37" s="862"/>
      <c r="M37" s="862"/>
      <c r="N37" s="862"/>
      <c r="O37" s="862"/>
      <c r="P37" s="862"/>
    </row>
    <row r="38" spans="1:16" ht="39" customHeight="1">
      <c r="A38" s="862"/>
      <c r="B38" s="865"/>
      <c r="C38" s="871" t="s">
        <v>262</v>
      </c>
      <c r="D38" s="871"/>
      <c r="E38" s="876"/>
      <c r="F38" s="880">
        <v>0.39</v>
      </c>
      <c r="G38" s="885">
        <v>0.38</v>
      </c>
      <c r="H38" s="885">
        <v>0.41</v>
      </c>
      <c r="I38" s="885">
        <v>0.41</v>
      </c>
      <c r="J38" s="889">
        <v>0.42</v>
      </c>
      <c r="K38" s="862"/>
      <c r="L38" s="862"/>
      <c r="M38" s="862"/>
      <c r="N38" s="862"/>
      <c r="O38" s="862"/>
      <c r="P38" s="862"/>
    </row>
    <row r="39" spans="1:16" ht="39" customHeight="1">
      <c r="A39" s="862"/>
      <c r="B39" s="865"/>
      <c r="C39" s="871" t="s">
        <v>417</v>
      </c>
      <c r="D39" s="871"/>
      <c r="E39" s="876"/>
      <c r="F39" s="880">
        <v>2.46</v>
      </c>
      <c r="G39" s="885">
        <v>0.66</v>
      </c>
      <c r="H39" s="885">
        <v>0.22</v>
      </c>
      <c r="I39" s="885">
        <v>0.22</v>
      </c>
      <c r="J39" s="889">
        <v>0.23</v>
      </c>
      <c r="K39" s="862"/>
      <c r="L39" s="862"/>
      <c r="M39" s="862"/>
      <c r="N39" s="862"/>
      <c r="O39" s="862"/>
      <c r="P39" s="862"/>
    </row>
    <row r="40" spans="1:16" ht="39" customHeight="1">
      <c r="A40" s="862"/>
      <c r="B40" s="865"/>
      <c r="C40" s="871" t="s">
        <v>228</v>
      </c>
      <c r="D40" s="871"/>
      <c r="E40" s="876"/>
      <c r="F40" s="880">
        <v>0.11</v>
      </c>
      <c r="G40" s="885">
        <v>5.e-002</v>
      </c>
      <c r="H40" s="885">
        <v>0.11</v>
      </c>
      <c r="I40" s="885">
        <v>0.12</v>
      </c>
      <c r="J40" s="889">
        <v>0.12</v>
      </c>
      <c r="K40" s="862"/>
      <c r="L40" s="862"/>
      <c r="M40" s="862"/>
      <c r="N40" s="862"/>
      <c r="O40" s="862"/>
      <c r="P40" s="862"/>
    </row>
    <row r="41" spans="1:16" ht="39" customHeight="1">
      <c r="A41" s="862"/>
      <c r="B41" s="865"/>
      <c r="C41" s="871" t="s">
        <v>418</v>
      </c>
      <c r="D41" s="871"/>
      <c r="E41" s="876"/>
      <c r="F41" s="880">
        <v>3.e-002</v>
      </c>
      <c r="G41" s="885">
        <v>2.e-002</v>
      </c>
      <c r="H41" s="885">
        <v>2.e-002</v>
      </c>
      <c r="I41" s="885">
        <v>2.e-002</v>
      </c>
      <c r="J41" s="889">
        <v>1.e-002</v>
      </c>
      <c r="K41" s="862"/>
      <c r="L41" s="862"/>
      <c r="M41" s="862"/>
      <c r="N41" s="862"/>
      <c r="O41" s="862"/>
      <c r="P41" s="862"/>
    </row>
    <row r="42" spans="1:16" ht="39" customHeight="1">
      <c r="A42" s="862"/>
      <c r="B42" s="866"/>
      <c r="C42" s="871" t="s">
        <v>494</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452</v>
      </c>
      <c r="D43" s="872"/>
      <c r="E43" s="877"/>
      <c r="F43" s="881">
        <v>0.33</v>
      </c>
      <c r="G43" s="886">
        <v>0</v>
      </c>
      <c r="H43" s="886">
        <v>0</v>
      </c>
      <c r="I43" s="886">
        <v>0</v>
      </c>
      <c r="J43" s="890">
        <v>0</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6.5">
      <c r="A45" s="862"/>
      <c r="B45" s="862"/>
      <c r="C45" s="862"/>
      <c r="D45" s="862"/>
      <c r="E45" s="862"/>
      <c r="F45" s="862"/>
      <c r="G45" s="862"/>
      <c r="H45" s="862"/>
      <c r="I45" s="862"/>
      <c r="J45" s="862"/>
      <c r="K45" s="862"/>
      <c r="L45" s="862"/>
      <c r="M45" s="862"/>
      <c r="N45" s="862"/>
      <c r="O45" s="862"/>
      <c r="P45" s="862"/>
    </row>
  </sheetData>
  <sheetProtection algorithmName="SHA-512" hashValue="lEhhls01Lt4zoS1mmNloZse9jhflTDms9SqFOu5dB3VFqqzQxQRINc6aQ3p69KU7Fh8Ec5ICwbJGTFBjO224KA==" saltValue="5n8obXckUGmDD50WrGn95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2" customWidth="1"/>
    <col min="2" max="3" width="10.875" style="362" customWidth="1"/>
    <col min="4" max="4" width="10" style="362" customWidth="1"/>
    <col min="5" max="10" width="11" style="362" customWidth="1"/>
    <col min="11" max="15" width="13.125" style="362" customWidth="1"/>
    <col min="16" max="21" width="11.5" style="362" customWidth="1"/>
    <col min="22" max="16384" width="0" style="362"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1" t="s">
        <v>23</v>
      </c>
      <c r="P43" s="734"/>
      <c r="Q43" s="734"/>
      <c r="R43" s="734"/>
      <c r="S43" s="734"/>
      <c r="T43" s="734"/>
      <c r="U43" s="734"/>
    </row>
    <row r="44" spans="1:21" ht="30.75" customHeight="1">
      <c r="A44" s="734"/>
      <c r="B44" s="891" t="s">
        <v>26</v>
      </c>
      <c r="C44" s="904"/>
      <c r="D44" s="904"/>
      <c r="E44" s="921"/>
      <c r="F44" s="921"/>
      <c r="G44" s="921"/>
      <c r="H44" s="921"/>
      <c r="I44" s="921"/>
      <c r="J44" s="929" t="s">
        <v>18</v>
      </c>
      <c r="K44" s="936" t="s">
        <v>384</v>
      </c>
      <c r="L44" s="944" t="s">
        <v>354</v>
      </c>
      <c r="M44" s="944" t="s">
        <v>4</v>
      </c>
      <c r="N44" s="944" t="s">
        <v>491</v>
      </c>
      <c r="O44" s="952" t="s">
        <v>439</v>
      </c>
      <c r="P44" s="734"/>
      <c r="Q44" s="734"/>
      <c r="R44" s="734"/>
      <c r="S44" s="734"/>
      <c r="T44" s="734"/>
      <c r="U44" s="734"/>
    </row>
    <row r="45" spans="1:21" ht="30.75" customHeight="1">
      <c r="A45" s="734"/>
      <c r="B45" s="892" t="s">
        <v>28</v>
      </c>
      <c r="C45" s="905"/>
      <c r="D45" s="914"/>
      <c r="E45" s="922" t="s">
        <v>25</v>
      </c>
      <c r="F45" s="922"/>
      <c r="G45" s="922"/>
      <c r="H45" s="922"/>
      <c r="I45" s="922"/>
      <c r="J45" s="930"/>
      <c r="K45" s="937">
        <v>2328</v>
      </c>
      <c r="L45" s="945">
        <v>2340</v>
      </c>
      <c r="M45" s="945">
        <v>2559</v>
      </c>
      <c r="N45" s="945">
        <v>2708</v>
      </c>
      <c r="O45" s="953">
        <v>2831</v>
      </c>
      <c r="P45" s="734"/>
      <c r="Q45" s="734"/>
      <c r="R45" s="734"/>
      <c r="S45" s="734"/>
      <c r="T45" s="734"/>
      <c r="U45" s="734"/>
    </row>
    <row r="46" spans="1:21" ht="30.75" customHeight="1">
      <c r="A46" s="734"/>
      <c r="B46" s="893"/>
      <c r="C46" s="906"/>
      <c r="D46" s="915"/>
      <c r="E46" s="923" t="s">
        <v>32</v>
      </c>
      <c r="F46" s="923"/>
      <c r="G46" s="923"/>
      <c r="H46" s="923"/>
      <c r="I46" s="923"/>
      <c r="J46" s="931"/>
      <c r="K46" s="938" t="s">
        <v>203</v>
      </c>
      <c r="L46" s="946" t="s">
        <v>203</v>
      </c>
      <c r="M46" s="946" t="s">
        <v>203</v>
      </c>
      <c r="N46" s="946" t="s">
        <v>203</v>
      </c>
      <c r="O46" s="954" t="s">
        <v>203</v>
      </c>
      <c r="P46" s="734"/>
      <c r="Q46" s="734"/>
      <c r="R46" s="734"/>
      <c r="S46" s="734"/>
      <c r="T46" s="734"/>
      <c r="U46" s="734"/>
    </row>
    <row r="47" spans="1:21" ht="30.75" customHeight="1">
      <c r="A47" s="734"/>
      <c r="B47" s="893"/>
      <c r="C47" s="906"/>
      <c r="D47" s="915"/>
      <c r="E47" s="923" t="s">
        <v>34</v>
      </c>
      <c r="F47" s="923"/>
      <c r="G47" s="923"/>
      <c r="H47" s="923"/>
      <c r="I47" s="923"/>
      <c r="J47" s="931"/>
      <c r="K47" s="938" t="s">
        <v>203</v>
      </c>
      <c r="L47" s="946" t="s">
        <v>203</v>
      </c>
      <c r="M47" s="946" t="s">
        <v>203</v>
      </c>
      <c r="N47" s="946" t="s">
        <v>203</v>
      </c>
      <c r="O47" s="954" t="s">
        <v>203</v>
      </c>
      <c r="P47" s="734"/>
      <c r="Q47" s="734"/>
      <c r="R47" s="734"/>
      <c r="S47" s="734"/>
      <c r="T47" s="734"/>
      <c r="U47" s="734"/>
    </row>
    <row r="48" spans="1:21" ht="30.75" customHeight="1">
      <c r="A48" s="734"/>
      <c r="B48" s="893"/>
      <c r="C48" s="906"/>
      <c r="D48" s="915"/>
      <c r="E48" s="923" t="s">
        <v>40</v>
      </c>
      <c r="F48" s="923"/>
      <c r="G48" s="923"/>
      <c r="H48" s="923"/>
      <c r="I48" s="923"/>
      <c r="J48" s="931"/>
      <c r="K48" s="938">
        <v>926</v>
      </c>
      <c r="L48" s="946">
        <v>895</v>
      </c>
      <c r="M48" s="946">
        <v>965</v>
      </c>
      <c r="N48" s="946">
        <v>904</v>
      </c>
      <c r="O48" s="954">
        <v>855</v>
      </c>
      <c r="P48" s="734"/>
      <c r="Q48" s="734"/>
      <c r="R48" s="734"/>
      <c r="S48" s="734"/>
      <c r="T48" s="734"/>
      <c r="U48" s="734"/>
    </row>
    <row r="49" spans="1:21" ht="30.75" customHeight="1">
      <c r="A49" s="734"/>
      <c r="B49" s="893"/>
      <c r="C49" s="906"/>
      <c r="D49" s="915"/>
      <c r="E49" s="923" t="s">
        <v>2</v>
      </c>
      <c r="F49" s="923"/>
      <c r="G49" s="923"/>
      <c r="H49" s="923"/>
      <c r="I49" s="923"/>
      <c r="J49" s="931"/>
      <c r="K49" s="938" t="s">
        <v>203</v>
      </c>
      <c r="L49" s="946" t="s">
        <v>203</v>
      </c>
      <c r="M49" s="946" t="s">
        <v>203</v>
      </c>
      <c r="N49" s="946" t="s">
        <v>203</v>
      </c>
      <c r="O49" s="954" t="s">
        <v>203</v>
      </c>
      <c r="P49" s="734"/>
      <c r="Q49" s="734"/>
      <c r="R49" s="734"/>
      <c r="S49" s="734"/>
      <c r="T49" s="734"/>
      <c r="U49" s="734"/>
    </row>
    <row r="50" spans="1:21" ht="30.75" customHeight="1">
      <c r="A50" s="734"/>
      <c r="B50" s="893"/>
      <c r="C50" s="906"/>
      <c r="D50" s="915"/>
      <c r="E50" s="923" t="s">
        <v>42</v>
      </c>
      <c r="F50" s="923"/>
      <c r="G50" s="923"/>
      <c r="H50" s="923"/>
      <c r="I50" s="923"/>
      <c r="J50" s="931"/>
      <c r="K50" s="938">
        <v>6</v>
      </c>
      <c r="L50" s="946">
        <v>14</v>
      </c>
      <c r="M50" s="946">
        <v>14</v>
      </c>
      <c r="N50" s="946">
        <v>14</v>
      </c>
      <c r="O50" s="954">
        <v>14</v>
      </c>
      <c r="P50" s="734"/>
      <c r="Q50" s="734"/>
      <c r="R50" s="734"/>
      <c r="S50" s="734"/>
      <c r="T50" s="734"/>
      <c r="U50" s="734"/>
    </row>
    <row r="51" spans="1:21" ht="30.75" customHeight="1">
      <c r="A51" s="734"/>
      <c r="B51" s="894"/>
      <c r="C51" s="907"/>
      <c r="D51" s="916"/>
      <c r="E51" s="923" t="s">
        <v>49</v>
      </c>
      <c r="F51" s="923"/>
      <c r="G51" s="923"/>
      <c r="H51" s="923"/>
      <c r="I51" s="923"/>
      <c r="J51" s="931"/>
      <c r="K51" s="938" t="s">
        <v>203</v>
      </c>
      <c r="L51" s="946" t="s">
        <v>203</v>
      </c>
      <c r="M51" s="946" t="s">
        <v>203</v>
      </c>
      <c r="N51" s="946" t="s">
        <v>203</v>
      </c>
      <c r="O51" s="954" t="s">
        <v>203</v>
      </c>
      <c r="P51" s="734"/>
      <c r="Q51" s="734"/>
      <c r="R51" s="734"/>
      <c r="S51" s="734"/>
      <c r="T51" s="734"/>
      <c r="U51" s="734"/>
    </row>
    <row r="52" spans="1:21" ht="30.75" customHeight="1">
      <c r="A52" s="734"/>
      <c r="B52" s="895" t="s">
        <v>51</v>
      </c>
      <c r="C52" s="908"/>
      <c r="D52" s="916"/>
      <c r="E52" s="923" t="s">
        <v>52</v>
      </c>
      <c r="F52" s="923"/>
      <c r="G52" s="923"/>
      <c r="H52" s="923"/>
      <c r="I52" s="923"/>
      <c r="J52" s="931"/>
      <c r="K52" s="938">
        <v>2596</v>
      </c>
      <c r="L52" s="946">
        <v>2587</v>
      </c>
      <c r="M52" s="946">
        <v>2696</v>
      </c>
      <c r="N52" s="946">
        <v>2729</v>
      </c>
      <c r="O52" s="954">
        <v>2795</v>
      </c>
      <c r="P52" s="734"/>
      <c r="Q52" s="734"/>
      <c r="R52" s="734"/>
      <c r="S52" s="734"/>
      <c r="T52" s="734"/>
      <c r="U52" s="734"/>
    </row>
    <row r="53" spans="1:21" ht="30.75" customHeight="1">
      <c r="A53" s="734"/>
      <c r="B53" s="896" t="s">
        <v>54</v>
      </c>
      <c r="C53" s="909"/>
      <c r="D53" s="917"/>
      <c r="E53" s="924" t="s">
        <v>56</v>
      </c>
      <c r="F53" s="924"/>
      <c r="G53" s="924"/>
      <c r="H53" s="924"/>
      <c r="I53" s="924"/>
      <c r="J53" s="932"/>
      <c r="K53" s="939">
        <v>664</v>
      </c>
      <c r="L53" s="947">
        <v>662</v>
      </c>
      <c r="M53" s="947">
        <v>842</v>
      </c>
      <c r="N53" s="947">
        <v>897</v>
      </c>
      <c r="O53" s="955">
        <v>905</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8" t="s">
        <v>10</v>
      </c>
      <c r="C55" s="910"/>
      <c r="D55" s="910"/>
      <c r="E55" s="910"/>
      <c r="F55" s="910"/>
      <c r="G55" s="910"/>
      <c r="H55" s="910"/>
      <c r="I55" s="910"/>
      <c r="J55" s="910"/>
      <c r="K55" s="940"/>
      <c r="L55" s="940"/>
      <c r="M55" s="940"/>
      <c r="N55" s="940"/>
      <c r="O55" s="956" t="s">
        <v>27</v>
      </c>
      <c r="P55" s="734"/>
      <c r="Q55" s="734"/>
      <c r="R55" s="734"/>
      <c r="S55" s="734"/>
      <c r="T55" s="734"/>
      <c r="U55" s="734"/>
    </row>
    <row r="56" spans="1:21" ht="31.5" customHeight="1">
      <c r="A56" s="734"/>
      <c r="B56" s="899"/>
      <c r="C56" s="911"/>
      <c r="D56" s="911"/>
      <c r="E56" s="925"/>
      <c r="F56" s="925"/>
      <c r="G56" s="925"/>
      <c r="H56" s="925"/>
      <c r="I56" s="925"/>
      <c r="J56" s="933" t="s">
        <v>18</v>
      </c>
      <c r="K56" s="941" t="s">
        <v>443</v>
      </c>
      <c r="L56" s="948" t="s">
        <v>497</v>
      </c>
      <c r="M56" s="948" t="s">
        <v>498</v>
      </c>
      <c r="N56" s="948" t="s">
        <v>499</v>
      </c>
      <c r="O56" s="957" t="s">
        <v>334</v>
      </c>
      <c r="P56" s="734"/>
      <c r="Q56" s="734"/>
      <c r="R56" s="734"/>
      <c r="S56" s="734"/>
      <c r="T56" s="734"/>
      <c r="U56" s="734"/>
    </row>
    <row r="57" spans="1:21" ht="31.5" customHeight="1">
      <c r="B57" s="900" t="s">
        <v>50</v>
      </c>
      <c r="C57" s="912"/>
      <c r="D57" s="918" t="s">
        <v>61</v>
      </c>
      <c r="E57" s="926"/>
      <c r="F57" s="926"/>
      <c r="G57" s="926"/>
      <c r="H57" s="926"/>
      <c r="I57" s="926"/>
      <c r="J57" s="934"/>
      <c r="K57" s="942" t="s">
        <v>203</v>
      </c>
      <c r="L57" s="949" t="s">
        <v>203</v>
      </c>
      <c r="M57" s="949" t="s">
        <v>203</v>
      </c>
      <c r="N57" s="949" t="s">
        <v>203</v>
      </c>
      <c r="O57" s="958" t="s">
        <v>203</v>
      </c>
    </row>
    <row r="58" spans="1:21" ht="31.5" customHeight="1">
      <c r="B58" s="901"/>
      <c r="C58" s="913"/>
      <c r="D58" s="919" t="s">
        <v>64</v>
      </c>
      <c r="E58" s="927"/>
      <c r="F58" s="927"/>
      <c r="G58" s="927"/>
      <c r="H58" s="927"/>
      <c r="I58" s="927"/>
      <c r="J58" s="935"/>
      <c r="K58" s="943" t="s">
        <v>203</v>
      </c>
      <c r="L58" s="950" t="s">
        <v>203</v>
      </c>
      <c r="M58" s="950" t="s">
        <v>203</v>
      </c>
      <c r="N58" s="950" t="s">
        <v>203</v>
      </c>
      <c r="O58" s="959" t="s">
        <v>203</v>
      </c>
    </row>
    <row r="59" spans="1:21" ht="24" customHeight="1">
      <c r="B59" s="902"/>
      <c r="C59" s="902"/>
      <c r="D59" s="920" t="s">
        <v>47</v>
      </c>
      <c r="E59" s="928"/>
      <c r="F59" s="928"/>
      <c r="G59" s="928"/>
      <c r="H59" s="928"/>
      <c r="I59" s="928"/>
      <c r="J59" s="928"/>
      <c r="K59" s="928"/>
      <c r="L59" s="928"/>
      <c r="M59" s="928"/>
      <c r="N59" s="928"/>
      <c r="O59" s="928"/>
    </row>
    <row r="60" spans="1:21" ht="24" customHeight="1">
      <c r="B60" s="903"/>
      <c r="C60" s="903"/>
      <c r="D60" s="920" t="s">
        <v>41</v>
      </c>
      <c r="E60" s="928"/>
      <c r="F60" s="928"/>
      <c r="G60" s="928"/>
      <c r="H60" s="928"/>
      <c r="I60" s="928"/>
      <c r="J60" s="928"/>
      <c r="K60" s="928"/>
      <c r="L60" s="928"/>
      <c r="M60" s="928"/>
      <c r="N60" s="928"/>
      <c r="O60" s="928"/>
    </row>
    <row r="61" spans="1:21" ht="24" customHeight="1">
      <c r="A61" s="734"/>
      <c r="B61" s="897"/>
      <c r="C61" s="734"/>
      <c r="D61" s="734"/>
      <c r="E61" s="734"/>
      <c r="F61" s="734"/>
      <c r="G61" s="734"/>
      <c r="H61" s="734"/>
      <c r="I61" s="734"/>
      <c r="J61" s="734"/>
      <c r="K61" s="734"/>
      <c r="L61" s="734"/>
      <c r="M61" s="734"/>
      <c r="N61" s="734"/>
      <c r="O61" s="734"/>
      <c r="P61" s="734"/>
      <c r="Q61" s="734"/>
      <c r="R61" s="734"/>
      <c r="S61" s="734"/>
      <c r="T61" s="734"/>
      <c r="U61" s="734"/>
    </row>
    <row r="62" spans="1:21" ht="24" customHeight="1">
      <c r="A62" s="734"/>
      <c r="B62" s="897"/>
      <c r="C62" s="734"/>
      <c r="D62" s="734"/>
      <c r="E62" s="734"/>
      <c r="F62" s="734"/>
      <c r="G62" s="734"/>
      <c r="H62" s="734"/>
      <c r="I62" s="734"/>
      <c r="J62" s="734"/>
      <c r="K62" s="734"/>
      <c r="L62" s="734"/>
      <c r="M62" s="734"/>
      <c r="N62" s="734"/>
      <c r="O62" s="734"/>
      <c r="P62" s="734"/>
      <c r="Q62" s="734"/>
      <c r="R62" s="734"/>
      <c r="S62" s="734"/>
      <c r="T62" s="734"/>
      <c r="U62" s="734"/>
    </row>
  </sheetData>
  <sheetProtection algorithmName="SHA-512" hashValue="XFQlTcq9WPQq7gA+0KCqPLUktOYMs1XaDxCgDPMhiwUorJNg4YQOEudDp+4nevUiyIhz9qat6/ZTgNXrowbKRQ==" saltValue="N3mEWnET69JxcwY+ipdwL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8" scale="79"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2" customWidth="1"/>
    <col min="2" max="3" width="12.625" style="362" customWidth="1"/>
    <col min="4" max="4" width="11.625" style="362" customWidth="1"/>
    <col min="5" max="8" width="10.375" style="362" customWidth="1"/>
    <col min="9" max="13" width="16.375" style="362" customWidth="1"/>
    <col min="14" max="19" width="12.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1" t="s">
        <v>23</v>
      </c>
    </row>
    <row r="40" spans="2:13" ht="27.75" customHeight="1">
      <c r="B40" s="891" t="s">
        <v>26</v>
      </c>
      <c r="C40" s="904"/>
      <c r="D40" s="904"/>
      <c r="E40" s="921"/>
      <c r="F40" s="921"/>
      <c r="G40" s="921"/>
      <c r="H40" s="929" t="s">
        <v>18</v>
      </c>
      <c r="I40" s="936" t="s">
        <v>384</v>
      </c>
      <c r="J40" s="944" t="s">
        <v>354</v>
      </c>
      <c r="K40" s="944" t="s">
        <v>4</v>
      </c>
      <c r="L40" s="944" t="s">
        <v>491</v>
      </c>
      <c r="M40" s="982" t="s">
        <v>439</v>
      </c>
    </row>
    <row r="41" spans="2:13" ht="27.75" customHeight="1">
      <c r="B41" s="892" t="s">
        <v>36</v>
      </c>
      <c r="C41" s="905"/>
      <c r="D41" s="914"/>
      <c r="E41" s="965" t="s">
        <v>65</v>
      </c>
      <c r="F41" s="965"/>
      <c r="G41" s="965"/>
      <c r="H41" s="971"/>
      <c r="I41" s="975">
        <v>25413</v>
      </c>
      <c r="J41" s="979">
        <v>27923</v>
      </c>
      <c r="K41" s="979">
        <v>28324</v>
      </c>
      <c r="L41" s="979">
        <v>28929</v>
      </c>
      <c r="M41" s="983">
        <v>29140</v>
      </c>
    </row>
    <row r="42" spans="2:13" ht="27.75" customHeight="1">
      <c r="B42" s="893"/>
      <c r="C42" s="906"/>
      <c r="D42" s="915"/>
      <c r="E42" s="966" t="s">
        <v>72</v>
      </c>
      <c r="F42" s="966"/>
      <c r="G42" s="966"/>
      <c r="H42" s="972"/>
      <c r="I42" s="976">
        <v>177</v>
      </c>
      <c r="J42" s="980">
        <v>166</v>
      </c>
      <c r="K42" s="980">
        <v>154</v>
      </c>
      <c r="L42" s="980">
        <v>141</v>
      </c>
      <c r="M42" s="984">
        <v>129</v>
      </c>
    </row>
    <row r="43" spans="2:13" ht="27.75" customHeight="1">
      <c r="B43" s="893"/>
      <c r="C43" s="906"/>
      <c r="D43" s="915"/>
      <c r="E43" s="966" t="s">
        <v>73</v>
      </c>
      <c r="F43" s="966"/>
      <c r="G43" s="966"/>
      <c r="H43" s="972"/>
      <c r="I43" s="976">
        <v>8694</v>
      </c>
      <c r="J43" s="980">
        <v>8655</v>
      </c>
      <c r="K43" s="980">
        <v>7899</v>
      </c>
      <c r="L43" s="980">
        <v>7626</v>
      </c>
      <c r="M43" s="984">
        <v>7183</v>
      </c>
    </row>
    <row r="44" spans="2:13" ht="27.75" customHeight="1">
      <c r="B44" s="893"/>
      <c r="C44" s="906"/>
      <c r="D44" s="915"/>
      <c r="E44" s="966" t="s">
        <v>75</v>
      </c>
      <c r="F44" s="966"/>
      <c r="G44" s="966"/>
      <c r="H44" s="972"/>
      <c r="I44" s="976" t="s">
        <v>203</v>
      </c>
      <c r="J44" s="980" t="s">
        <v>203</v>
      </c>
      <c r="K44" s="980" t="s">
        <v>203</v>
      </c>
      <c r="L44" s="980" t="s">
        <v>203</v>
      </c>
      <c r="M44" s="984" t="s">
        <v>203</v>
      </c>
    </row>
    <row r="45" spans="2:13" ht="27.75" customHeight="1">
      <c r="B45" s="893"/>
      <c r="C45" s="906"/>
      <c r="D45" s="915"/>
      <c r="E45" s="966" t="s">
        <v>77</v>
      </c>
      <c r="F45" s="966"/>
      <c r="G45" s="966"/>
      <c r="H45" s="972"/>
      <c r="I45" s="976">
        <v>4236</v>
      </c>
      <c r="J45" s="980">
        <v>4163</v>
      </c>
      <c r="K45" s="980">
        <v>4280</v>
      </c>
      <c r="L45" s="980">
        <v>4312</v>
      </c>
      <c r="M45" s="984">
        <v>4271</v>
      </c>
    </row>
    <row r="46" spans="2:13" ht="27.75" customHeight="1">
      <c r="B46" s="893"/>
      <c r="C46" s="906"/>
      <c r="D46" s="916"/>
      <c r="E46" s="966" t="s">
        <v>76</v>
      </c>
      <c r="F46" s="966"/>
      <c r="G46" s="966"/>
      <c r="H46" s="972"/>
      <c r="I46" s="976">
        <v>781</v>
      </c>
      <c r="J46" s="980">
        <v>661</v>
      </c>
      <c r="K46" s="980">
        <v>479</v>
      </c>
      <c r="L46" s="980">
        <v>503</v>
      </c>
      <c r="M46" s="984">
        <v>505</v>
      </c>
    </row>
    <row r="47" spans="2:13" ht="27.75" customHeight="1">
      <c r="B47" s="893"/>
      <c r="C47" s="906"/>
      <c r="D47" s="963"/>
      <c r="E47" s="967" t="s">
        <v>80</v>
      </c>
      <c r="F47" s="970"/>
      <c r="G47" s="970"/>
      <c r="H47" s="973"/>
      <c r="I47" s="976" t="s">
        <v>203</v>
      </c>
      <c r="J47" s="980" t="s">
        <v>203</v>
      </c>
      <c r="K47" s="980" t="s">
        <v>203</v>
      </c>
      <c r="L47" s="980" t="s">
        <v>203</v>
      </c>
      <c r="M47" s="984" t="s">
        <v>203</v>
      </c>
    </row>
    <row r="48" spans="2:13" ht="27.75" customHeight="1">
      <c r="B48" s="893"/>
      <c r="C48" s="906"/>
      <c r="D48" s="915"/>
      <c r="E48" s="966" t="s">
        <v>84</v>
      </c>
      <c r="F48" s="966"/>
      <c r="G48" s="966"/>
      <c r="H48" s="972"/>
      <c r="I48" s="976" t="s">
        <v>203</v>
      </c>
      <c r="J48" s="980" t="s">
        <v>203</v>
      </c>
      <c r="K48" s="980" t="s">
        <v>203</v>
      </c>
      <c r="L48" s="980" t="s">
        <v>203</v>
      </c>
      <c r="M48" s="984" t="s">
        <v>203</v>
      </c>
    </row>
    <row r="49" spans="2:13" ht="27.75" customHeight="1">
      <c r="B49" s="894"/>
      <c r="C49" s="907"/>
      <c r="D49" s="915"/>
      <c r="E49" s="966" t="s">
        <v>90</v>
      </c>
      <c r="F49" s="966"/>
      <c r="G49" s="966"/>
      <c r="H49" s="972"/>
      <c r="I49" s="976" t="s">
        <v>203</v>
      </c>
      <c r="J49" s="980" t="s">
        <v>203</v>
      </c>
      <c r="K49" s="980" t="s">
        <v>203</v>
      </c>
      <c r="L49" s="980" t="s">
        <v>203</v>
      </c>
      <c r="M49" s="984" t="s">
        <v>203</v>
      </c>
    </row>
    <row r="50" spans="2:13" ht="27.75" customHeight="1">
      <c r="B50" s="960" t="s">
        <v>92</v>
      </c>
      <c r="C50" s="962"/>
      <c r="D50" s="964"/>
      <c r="E50" s="966" t="s">
        <v>94</v>
      </c>
      <c r="F50" s="966"/>
      <c r="G50" s="966"/>
      <c r="H50" s="972"/>
      <c r="I50" s="976">
        <v>6746</v>
      </c>
      <c r="J50" s="980">
        <v>6052</v>
      </c>
      <c r="K50" s="980">
        <v>5322</v>
      </c>
      <c r="L50" s="980">
        <v>5191</v>
      </c>
      <c r="M50" s="984">
        <v>5950</v>
      </c>
    </row>
    <row r="51" spans="2:13" ht="27.75" customHeight="1">
      <c r="B51" s="893"/>
      <c r="C51" s="906"/>
      <c r="D51" s="915"/>
      <c r="E51" s="966" t="s">
        <v>98</v>
      </c>
      <c r="F51" s="966"/>
      <c r="G51" s="966"/>
      <c r="H51" s="972"/>
      <c r="I51" s="976">
        <v>2554</v>
      </c>
      <c r="J51" s="980">
        <v>2612</v>
      </c>
      <c r="K51" s="980">
        <v>2537</v>
      </c>
      <c r="L51" s="980">
        <v>2403</v>
      </c>
      <c r="M51" s="984">
        <v>2121</v>
      </c>
    </row>
    <row r="52" spans="2:13" ht="27.75" customHeight="1">
      <c r="B52" s="894"/>
      <c r="C52" s="907"/>
      <c r="D52" s="915"/>
      <c r="E52" s="966" t="s">
        <v>44</v>
      </c>
      <c r="F52" s="966"/>
      <c r="G52" s="966"/>
      <c r="H52" s="972"/>
      <c r="I52" s="976">
        <v>26025</v>
      </c>
      <c r="J52" s="980">
        <v>27427</v>
      </c>
      <c r="K52" s="980">
        <v>27258</v>
      </c>
      <c r="L52" s="980">
        <v>26134</v>
      </c>
      <c r="M52" s="984">
        <v>26505</v>
      </c>
    </row>
    <row r="53" spans="2:13" ht="27.75" customHeight="1">
      <c r="B53" s="896" t="s">
        <v>54</v>
      </c>
      <c r="C53" s="909"/>
      <c r="D53" s="917"/>
      <c r="E53" s="968" t="s">
        <v>100</v>
      </c>
      <c r="F53" s="968"/>
      <c r="G53" s="968"/>
      <c r="H53" s="974"/>
      <c r="I53" s="977">
        <v>3979</v>
      </c>
      <c r="J53" s="981">
        <v>5476</v>
      </c>
      <c r="K53" s="981">
        <v>6019</v>
      </c>
      <c r="L53" s="981">
        <v>7782</v>
      </c>
      <c r="M53" s="985">
        <v>6653</v>
      </c>
    </row>
    <row r="54" spans="2:13" ht="27.75" customHeight="1">
      <c r="B54" s="961" t="s">
        <v>0</v>
      </c>
      <c r="C54" s="868"/>
      <c r="D54" s="868"/>
      <c r="E54" s="969"/>
      <c r="F54" s="969"/>
      <c r="G54" s="969"/>
      <c r="H54" s="969"/>
      <c r="I54" s="978"/>
      <c r="J54" s="978"/>
      <c r="K54" s="978"/>
      <c r="L54" s="978"/>
      <c r="M54" s="978"/>
    </row>
    <row r="55" spans="2:13" ht="13"/>
  </sheetData>
  <sheetProtection algorithmName="SHA-512" hashValue="j8c+kG9N24wLg4T7KEwYuvhaOtjrjdAtcsP3Xy4CEzYgF/hXNpY2YpwhInC15dmsdJIFVwRwBEvUfcQPo6EpCg==" saltValue="xKH6CL0ngUyW8axIvH/RZ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62" customWidth="1"/>
    <col min="2" max="2" width="16.375" style="362" customWidth="1"/>
    <col min="3" max="5" width="26.25" style="362" customWidth="1"/>
    <col min="6" max="8" width="24.25" style="362" customWidth="1"/>
    <col min="9" max="14" width="26" style="362" customWidth="1"/>
    <col min="15" max="15" width="6.12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15" t="s">
        <v>95</v>
      </c>
    </row>
    <row r="54" spans="2:8" ht="29.25" customHeight="1">
      <c r="B54" s="986" t="s">
        <v>7</v>
      </c>
      <c r="C54" s="992"/>
      <c r="D54" s="992"/>
      <c r="E54" s="1001" t="s">
        <v>18</v>
      </c>
      <c r="F54" s="1008" t="s">
        <v>4</v>
      </c>
      <c r="G54" s="1008" t="s">
        <v>491</v>
      </c>
      <c r="H54" s="1016" t="s">
        <v>439</v>
      </c>
    </row>
    <row r="55" spans="2:8" ht="52.5" customHeight="1">
      <c r="B55" s="987"/>
      <c r="C55" s="993" t="s">
        <v>104</v>
      </c>
      <c r="D55" s="993"/>
      <c r="E55" s="1002"/>
      <c r="F55" s="1009">
        <v>2118</v>
      </c>
      <c r="G55" s="1009">
        <v>1861</v>
      </c>
      <c r="H55" s="1017">
        <v>2423</v>
      </c>
    </row>
    <row r="56" spans="2:8" ht="52.5" customHeight="1">
      <c r="B56" s="988"/>
      <c r="C56" s="994" t="s">
        <v>107</v>
      </c>
      <c r="D56" s="994"/>
      <c r="E56" s="1003"/>
      <c r="F56" s="1010">
        <v>730</v>
      </c>
      <c r="G56" s="1010">
        <v>731</v>
      </c>
      <c r="H56" s="1018">
        <v>998</v>
      </c>
    </row>
    <row r="57" spans="2:8" ht="53.25" customHeight="1">
      <c r="B57" s="988"/>
      <c r="C57" s="995" t="s">
        <v>67</v>
      </c>
      <c r="D57" s="995"/>
      <c r="E57" s="1004"/>
      <c r="F57" s="1011">
        <v>2710</v>
      </c>
      <c r="G57" s="1011">
        <v>2737</v>
      </c>
      <c r="H57" s="1019">
        <v>2709</v>
      </c>
    </row>
    <row r="58" spans="2:8" ht="45.75" customHeight="1">
      <c r="B58" s="989"/>
      <c r="C58" s="996" t="s">
        <v>242</v>
      </c>
      <c r="D58" s="999"/>
      <c r="E58" s="1005"/>
      <c r="F58" s="1012">
        <v>1441</v>
      </c>
      <c r="G58" s="1012">
        <v>1393</v>
      </c>
      <c r="H58" s="1020">
        <v>1345</v>
      </c>
    </row>
    <row r="59" spans="2:8" ht="45.75" customHeight="1">
      <c r="B59" s="989"/>
      <c r="C59" s="996" t="s">
        <v>172</v>
      </c>
      <c r="D59" s="999"/>
      <c r="E59" s="1005"/>
      <c r="F59" s="1012">
        <v>716</v>
      </c>
      <c r="G59" s="1012">
        <v>566</v>
      </c>
      <c r="H59" s="1020">
        <v>563</v>
      </c>
    </row>
    <row r="60" spans="2:8" ht="45.75" customHeight="1">
      <c r="B60" s="989"/>
      <c r="C60" s="996" t="s">
        <v>501</v>
      </c>
      <c r="D60" s="999"/>
      <c r="E60" s="1005"/>
      <c r="F60" s="1012">
        <v>200</v>
      </c>
      <c r="G60" s="1012">
        <v>200</v>
      </c>
      <c r="H60" s="1020">
        <v>200</v>
      </c>
    </row>
    <row r="61" spans="2:8" ht="45.75" customHeight="1">
      <c r="B61" s="989"/>
      <c r="C61" s="996" t="s">
        <v>450</v>
      </c>
      <c r="D61" s="999"/>
      <c r="E61" s="1005"/>
      <c r="F61" s="1012">
        <v>187</v>
      </c>
      <c r="G61" s="1012">
        <v>184</v>
      </c>
      <c r="H61" s="1020">
        <v>182</v>
      </c>
    </row>
    <row r="62" spans="2:8" ht="45.75" customHeight="1">
      <c r="B62" s="990"/>
      <c r="C62" s="997" t="s">
        <v>286</v>
      </c>
      <c r="D62" s="1000"/>
      <c r="E62" s="1006"/>
      <c r="F62" s="1013" t="s">
        <v>203</v>
      </c>
      <c r="G62" s="1013">
        <v>155</v>
      </c>
      <c r="H62" s="1021">
        <v>133</v>
      </c>
    </row>
    <row r="63" spans="2:8" ht="52.5" customHeight="1">
      <c r="B63" s="991"/>
      <c r="C63" s="998" t="s">
        <v>111</v>
      </c>
      <c r="D63" s="998"/>
      <c r="E63" s="1007"/>
      <c r="F63" s="1014">
        <v>5557</v>
      </c>
      <c r="G63" s="1014">
        <v>5329</v>
      </c>
      <c r="H63" s="1022">
        <v>6130</v>
      </c>
    </row>
    <row r="64" spans="2:8" ht="13"/>
  </sheetData>
  <sheetProtection algorithmName="SHA-512" hashValue="0ikWzWiAx1aQuYCeB/qqGHdzfKp9rJn8GjibEyHoPTGdX8Li2Op9ZFtqG2b71HB9aLfVDTsjZrZLDEHIDaHx5w==" saltValue="hameSjewWDPixwOIOcLfl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view="pageBreakPreview" zoomScaleNormal="60" zoomScaleSheetLayoutView="100" workbookViewId="0"/>
  </sheetViews>
  <sheetFormatPr defaultColWidth="0" defaultRowHeight="13.5" customHeight="1" zeroHeight="1"/>
  <cols>
    <col min="1" max="1" width="6.375" style="362" customWidth="1"/>
    <col min="2" max="107" width="2.5" style="362" customWidth="1"/>
    <col min="108" max="108" width="6.125" style="727" customWidth="1"/>
    <col min="109" max="109" width="5.875" style="728" customWidth="1"/>
    <col min="110" max="16384" width="8.625" style="362" hidden="1" customWidth="1"/>
  </cols>
  <sheetData>
    <row r="1" spans="1:109" ht="42.75" customHeight="1">
      <c r="A1" s="1024"/>
      <c r="B1" s="1026"/>
      <c r="DD1" s="739"/>
      <c r="DE1" s="739"/>
    </row>
    <row r="2" spans="1:109" ht="25.5" customHeight="1">
      <c r="A2" s="1025"/>
      <c r="C2" s="1025"/>
      <c r="O2" s="1025"/>
      <c r="P2" s="1025"/>
      <c r="Q2" s="1025"/>
      <c r="R2" s="1025"/>
      <c r="S2" s="1025"/>
      <c r="T2" s="1025"/>
      <c r="U2" s="1025"/>
      <c r="V2" s="1025"/>
      <c r="W2" s="1025"/>
      <c r="X2" s="1025"/>
      <c r="Y2" s="1025"/>
      <c r="Z2" s="1025"/>
      <c r="AA2" s="1025"/>
      <c r="AB2" s="1025"/>
      <c r="AC2" s="1025"/>
      <c r="AD2" s="1025"/>
      <c r="AE2" s="1025"/>
      <c r="AF2" s="1025"/>
      <c r="AG2" s="1025"/>
      <c r="AH2" s="1025"/>
      <c r="AI2" s="1025"/>
      <c r="AU2" s="1025"/>
      <c r="BG2" s="1025"/>
      <c r="BS2" s="1025"/>
      <c r="CE2" s="1025"/>
      <c r="CQ2" s="1025"/>
      <c r="DD2" s="739"/>
      <c r="DE2" s="739"/>
    </row>
    <row r="3" spans="1:109" ht="25.5" customHeight="1">
      <c r="A3" s="1025"/>
      <c r="C3" s="1025"/>
      <c r="O3" s="1025"/>
      <c r="P3" s="1025"/>
      <c r="Q3" s="1025"/>
      <c r="R3" s="1025"/>
      <c r="S3" s="1025"/>
      <c r="T3" s="1025"/>
      <c r="U3" s="1025"/>
      <c r="V3" s="1025"/>
      <c r="W3" s="1025"/>
      <c r="X3" s="1025"/>
      <c r="Y3" s="1025"/>
      <c r="Z3" s="1025"/>
      <c r="AA3" s="1025"/>
      <c r="AB3" s="1025"/>
      <c r="AC3" s="1025"/>
      <c r="AD3" s="1025"/>
      <c r="AE3" s="1025"/>
      <c r="AF3" s="1025"/>
      <c r="AG3" s="1025"/>
      <c r="AH3" s="1025"/>
      <c r="AI3" s="1025"/>
      <c r="AU3" s="1025"/>
      <c r="BG3" s="1025"/>
      <c r="BS3" s="1025"/>
      <c r="CE3" s="1025"/>
      <c r="CQ3" s="1025"/>
      <c r="DD3" s="739"/>
      <c r="DE3" s="739"/>
    </row>
    <row r="4" spans="1:109" s="726" customFormat="1" ht="13">
      <c r="A4" s="1025"/>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5"/>
      <c r="AX4" s="1025"/>
      <c r="AY4" s="1025"/>
      <c r="AZ4" s="1025"/>
      <c r="BA4" s="1025"/>
      <c r="BB4" s="1025"/>
      <c r="BC4" s="1025"/>
      <c r="BD4" s="1025"/>
      <c r="BE4" s="1025"/>
      <c r="BF4" s="1025"/>
      <c r="BG4" s="1025"/>
      <c r="BH4" s="1025"/>
      <c r="BI4" s="1025"/>
      <c r="BJ4" s="1025"/>
      <c r="BK4" s="1025"/>
      <c r="BL4" s="1025"/>
      <c r="BM4" s="1025"/>
      <c r="BN4" s="1025"/>
      <c r="BO4" s="1025"/>
      <c r="BP4" s="1025"/>
      <c r="BQ4" s="1025"/>
      <c r="BR4" s="1025"/>
      <c r="BS4" s="1025"/>
      <c r="BT4" s="1025"/>
      <c r="BU4" s="1025"/>
      <c r="BV4" s="1025"/>
      <c r="BW4" s="1025"/>
      <c r="BX4" s="1025"/>
      <c r="BY4" s="1025"/>
      <c r="BZ4" s="1025"/>
      <c r="CA4" s="1025"/>
      <c r="CB4" s="1025"/>
      <c r="CC4" s="1025"/>
      <c r="CD4" s="1025"/>
      <c r="CE4" s="1025"/>
      <c r="CF4" s="1025"/>
      <c r="CG4" s="1025"/>
      <c r="CH4" s="1025"/>
      <c r="CI4" s="1025"/>
      <c r="CJ4" s="1025"/>
      <c r="CK4" s="1025"/>
      <c r="CL4" s="1025"/>
      <c r="CM4" s="1025"/>
      <c r="CN4" s="1025"/>
      <c r="CO4" s="1025"/>
      <c r="CP4" s="1025"/>
      <c r="CQ4" s="1025"/>
      <c r="CR4" s="1025"/>
      <c r="CS4" s="1025"/>
      <c r="CT4" s="1025"/>
      <c r="CU4" s="1025"/>
      <c r="CV4" s="1025"/>
      <c r="CW4" s="1025"/>
      <c r="CX4" s="1025"/>
      <c r="CY4" s="1025"/>
      <c r="CZ4" s="1025"/>
      <c r="DA4" s="1025"/>
      <c r="DB4" s="1025"/>
      <c r="DC4" s="1025"/>
      <c r="DD4" s="1065"/>
      <c r="DE4" s="1065"/>
    </row>
    <row r="5" spans="1:109" s="726" customFormat="1" ht="13">
      <c r="A5" s="1025"/>
      <c r="B5" s="1025"/>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25"/>
      <c r="AN5" s="1025"/>
      <c r="AO5" s="1025"/>
      <c r="AP5" s="1025"/>
      <c r="AQ5" s="1025"/>
      <c r="AR5" s="1025"/>
      <c r="AS5" s="1025"/>
      <c r="AT5" s="1025"/>
      <c r="AU5" s="1025"/>
      <c r="AV5" s="1025"/>
      <c r="AW5" s="1025"/>
      <c r="AX5" s="1025"/>
      <c r="AY5" s="1025"/>
      <c r="AZ5" s="1025"/>
      <c r="BA5" s="1025"/>
      <c r="BB5" s="1025"/>
      <c r="BC5" s="1025"/>
      <c r="BD5" s="1025"/>
      <c r="BE5" s="1025"/>
      <c r="BF5" s="1025"/>
      <c r="BG5" s="1025"/>
      <c r="BH5" s="1025"/>
      <c r="BI5" s="1025"/>
      <c r="BJ5" s="1025"/>
      <c r="BK5" s="1025"/>
      <c r="BL5" s="1025"/>
      <c r="BM5" s="1025"/>
      <c r="BN5" s="1025"/>
      <c r="BO5" s="1025"/>
      <c r="BP5" s="1025"/>
      <c r="BQ5" s="1025"/>
      <c r="BR5" s="1025"/>
      <c r="BS5" s="1025"/>
      <c r="BT5" s="1025"/>
      <c r="BU5" s="1025"/>
      <c r="BV5" s="1025"/>
      <c r="BW5" s="1025"/>
      <c r="BX5" s="1025"/>
      <c r="BY5" s="1025"/>
      <c r="BZ5" s="1025"/>
      <c r="CA5" s="1025"/>
      <c r="CB5" s="1025"/>
      <c r="CC5" s="1025"/>
      <c r="CD5" s="1025"/>
      <c r="CE5" s="1025"/>
      <c r="CF5" s="1025"/>
      <c r="CG5" s="1025"/>
      <c r="CH5" s="1025"/>
      <c r="CI5" s="1025"/>
      <c r="CJ5" s="1025"/>
      <c r="CK5" s="1025"/>
      <c r="CL5" s="1025"/>
      <c r="CM5" s="1025"/>
      <c r="CN5" s="1025"/>
      <c r="CO5" s="1025"/>
      <c r="CP5" s="1025"/>
      <c r="CQ5" s="1025"/>
      <c r="CR5" s="1025"/>
      <c r="CS5" s="1025"/>
      <c r="CT5" s="1025"/>
      <c r="CU5" s="1025"/>
      <c r="CV5" s="1025"/>
      <c r="CW5" s="1025"/>
      <c r="CX5" s="1025"/>
      <c r="CY5" s="1025"/>
      <c r="CZ5" s="1025"/>
      <c r="DA5" s="1025"/>
      <c r="DB5" s="1025"/>
      <c r="DC5" s="1025"/>
      <c r="DD5" s="1065"/>
      <c r="DE5" s="1065"/>
    </row>
    <row r="6" spans="1:109" s="726" customFormat="1" ht="13">
      <c r="A6" s="1025"/>
      <c r="B6" s="1025"/>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5"/>
      <c r="AN6" s="1025"/>
      <c r="AO6" s="1025"/>
      <c r="AP6" s="1025"/>
      <c r="AQ6" s="1025"/>
      <c r="AR6" s="1025"/>
      <c r="AS6" s="1025"/>
      <c r="AT6" s="1025"/>
      <c r="AU6" s="1025"/>
      <c r="AV6" s="1025"/>
      <c r="AW6" s="1025"/>
      <c r="AX6" s="1025"/>
      <c r="AY6" s="1025"/>
      <c r="AZ6" s="1025"/>
      <c r="BA6" s="1025"/>
      <c r="BB6" s="1025"/>
      <c r="BC6" s="1025"/>
      <c r="BD6" s="1025"/>
      <c r="BE6" s="1025"/>
      <c r="BF6" s="1025"/>
      <c r="BG6" s="1025"/>
      <c r="BH6" s="1025"/>
      <c r="BI6" s="1025"/>
      <c r="BJ6" s="1025"/>
      <c r="BK6" s="1025"/>
      <c r="BL6" s="1025"/>
      <c r="BM6" s="1025"/>
      <c r="BN6" s="1025"/>
      <c r="BO6" s="1025"/>
      <c r="BP6" s="1025"/>
      <c r="BQ6" s="1025"/>
      <c r="BR6" s="1025"/>
      <c r="BS6" s="1025"/>
      <c r="BT6" s="1025"/>
      <c r="BU6" s="1025"/>
      <c r="BV6" s="1025"/>
      <c r="BW6" s="1025"/>
      <c r="BX6" s="1025"/>
      <c r="BY6" s="1025"/>
      <c r="BZ6" s="1025"/>
      <c r="CA6" s="1025"/>
      <c r="CB6" s="1025"/>
      <c r="CC6" s="1025"/>
      <c r="CD6" s="1025"/>
      <c r="CE6" s="1025"/>
      <c r="CF6" s="1025"/>
      <c r="CG6" s="1025"/>
      <c r="CH6" s="1025"/>
      <c r="CI6" s="1025"/>
      <c r="CJ6" s="1025"/>
      <c r="CK6" s="1025"/>
      <c r="CL6" s="1025"/>
      <c r="CM6" s="1025"/>
      <c r="CN6" s="1025"/>
      <c r="CO6" s="1025"/>
      <c r="CP6" s="1025"/>
      <c r="CQ6" s="1025"/>
      <c r="CR6" s="1025"/>
      <c r="CS6" s="1025"/>
      <c r="CT6" s="1025"/>
      <c r="CU6" s="1025"/>
      <c r="CV6" s="1025"/>
      <c r="CW6" s="1025"/>
      <c r="CX6" s="1025"/>
      <c r="CY6" s="1025"/>
      <c r="CZ6" s="1025"/>
      <c r="DA6" s="1025"/>
      <c r="DB6" s="1025"/>
      <c r="DC6" s="1025"/>
      <c r="DD6" s="1065"/>
      <c r="DE6" s="1065"/>
    </row>
    <row r="7" spans="1:109" s="726" customFormat="1" ht="13">
      <c r="A7" s="1025"/>
      <c r="B7" s="1025"/>
      <c r="C7" s="1025"/>
      <c r="D7" s="1025"/>
      <c r="E7" s="1025"/>
      <c r="F7" s="1025"/>
      <c r="G7" s="1025"/>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5"/>
      <c r="AW7" s="1025"/>
      <c r="AX7" s="1025"/>
      <c r="AY7" s="1025"/>
      <c r="AZ7" s="1025"/>
      <c r="BA7" s="1025"/>
      <c r="BB7" s="1025"/>
      <c r="BC7" s="1025"/>
      <c r="BD7" s="1025"/>
      <c r="BE7" s="1025"/>
      <c r="BF7" s="1025"/>
      <c r="BG7" s="1025"/>
      <c r="BH7" s="1025"/>
      <c r="BI7" s="1025"/>
      <c r="BJ7" s="1025"/>
      <c r="BK7" s="1025"/>
      <c r="BL7" s="1025"/>
      <c r="BM7" s="1025"/>
      <c r="BN7" s="1025"/>
      <c r="BO7" s="1025"/>
      <c r="BP7" s="1025"/>
      <c r="BQ7" s="1025"/>
      <c r="BR7" s="1025"/>
      <c r="BS7" s="1025"/>
      <c r="BT7" s="1025"/>
      <c r="BU7" s="1025"/>
      <c r="BV7" s="1025"/>
      <c r="BW7" s="1025"/>
      <c r="BX7" s="1025"/>
      <c r="BY7" s="1025"/>
      <c r="BZ7" s="1025"/>
      <c r="CA7" s="1025"/>
      <c r="CB7" s="1025"/>
      <c r="CC7" s="1025"/>
      <c r="CD7" s="1025"/>
      <c r="CE7" s="1025"/>
      <c r="CF7" s="1025"/>
      <c r="CG7" s="1025"/>
      <c r="CH7" s="1025"/>
      <c r="CI7" s="1025"/>
      <c r="CJ7" s="1025"/>
      <c r="CK7" s="1025"/>
      <c r="CL7" s="1025"/>
      <c r="CM7" s="1025"/>
      <c r="CN7" s="1025"/>
      <c r="CO7" s="1025"/>
      <c r="CP7" s="1025"/>
      <c r="CQ7" s="1025"/>
      <c r="CR7" s="1025"/>
      <c r="CS7" s="1025"/>
      <c r="CT7" s="1025"/>
      <c r="CU7" s="1025"/>
      <c r="CV7" s="1025"/>
      <c r="CW7" s="1025"/>
      <c r="CX7" s="1025"/>
      <c r="CY7" s="1025"/>
      <c r="CZ7" s="1025"/>
      <c r="DA7" s="1025"/>
      <c r="DB7" s="1025"/>
      <c r="DC7" s="1025"/>
      <c r="DD7" s="1065"/>
      <c r="DE7" s="1065"/>
    </row>
    <row r="8" spans="1:109" s="726" customFormat="1" ht="13">
      <c r="A8" s="1025"/>
      <c r="B8" s="1025"/>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5"/>
      <c r="BJ8" s="1025"/>
      <c r="BK8" s="1025"/>
      <c r="BL8" s="1025"/>
      <c r="BM8" s="1025"/>
      <c r="BN8" s="1025"/>
      <c r="BO8" s="1025"/>
      <c r="BP8" s="1025"/>
      <c r="BQ8" s="1025"/>
      <c r="BR8" s="1025"/>
      <c r="BS8" s="1025"/>
      <c r="BT8" s="1025"/>
      <c r="BU8" s="1025"/>
      <c r="BV8" s="1025"/>
      <c r="BW8" s="1025"/>
      <c r="BX8" s="1025"/>
      <c r="BY8" s="1025"/>
      <c r="BZ8" s="1025"/>
      <c r="CA8" s="1025"/>
      <c r="CB8" s="1025"/>
      <c r="CC8" s="1025"/>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65"/>
      <c r="DE8" s="1065"/>
    </row>
    <row r="9" spans="1:109" s="726" customFormat="1" ht="13">
      <c r="A9" s="1025"/>
      <c r="B9" s="1025"/>
      <c r="C9" s="1025"/>
      <c r="D9" s="1025"/>
      <c r="E9" s="1025"/>
      <c r="F9" s="1025"/>
      <c r="G9" s="1025"/>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5"/>
      <c r="BH9" s="1025"/>
      <c r="BI9" s="1025"/>
      <c r="BJ9" s="1025"/>
      <c r="BK9" s="1025"/>
      <c r="BL9" s="1025"/>
      <c r="BM9" s="1025"/>
      <c r="BN9" s="1025"/>
      <c r="BO9" s="1025"/>
      <c r="BP9" s="1025"/>
      <c r="BQ9" s="1025"/>
      <c r="BR9" s="1025"/>
      <c r="BS9" s="1025"/>
      <c r="BT9" s="1025"/>
      <c r="BU9" s="1025"/>
      <c r="BV9" s="1025"/>
      <c r="BW9" s="1025"/>
      <c r="BX9" s="1025"/>
      <c r="BY9" s="1025"/>
      <c r="BZ9" s="1025"/>
      <c r="CA9" s="1025"/>
      <c r="CB9" s="1025"/>
      <c r="CC9" s="1025"/>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65"/>
      <c r="DE9" s="1065"/>
    </row>
    <row r="10" spans="1:109" s="726" customFormat="1" ht="13">
      <c r="A10" s="1025"/>
      <c r="B10" s="1025"/>
      <c r="C10" s="1025"/>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c r="BC10" s="1025"/>
      <c r="BD10" s="1025"/>
      <c r="BE10" s="1025"/>
      <c r="BF10" s="1025"/>
      <c r="BG10" s="1025"/>
      <c r="BH10" s="1025"/>
      <c r="BI10" s="1025"/>
      <c r="BJ10" s="1025"/>
      <c r="BK10" s="1025"/>
      <c r="BL10" s="1025"/>
      <c r="BM10" s="1025"/>
      <c r="BN10" s="1025"/>
      <c r="BO10" s="1025"/>
      <c r="BP10" s="1025"/>
      <c r="BQ10" s="1025"/>
      <c r="BR10" s="1025"/>
      <c r="BS10" s="1025"/>
      <c r="BT10" s="1025"/>
      <c r="BU10" s="1025"/>
      <c r="BV10" s="1025"/>
      <c r="BW10" s="1025"/>
      <c r="BX10" s="1025"/>
      <c r="BY10" s="1025"/>
      <c r="BZ10" s="1025"/>
      <c r="CA10" s="1025"/>
      <c r="CB10" s="1025"/>
      <c r="CC10" s="1025"/>
      <c r="CD10" s="1025"/>
      <c r="CE10" s="1025"/>
      <c r="CF10" s="1025"/>
      <c r="CG10" s="1025"/>
      <c r="CH10" s="1025"/>
      <c r="CI10" s="1025"/>
      <c r="CJ10" s="1025"/>
      <c r="CK10" s="1025"/>
      <c r="CL10" s="1025"/>
      <c r="CM10" s="1025"/>
      <c r="CN10" s="1025"/>
      <c r="CO10" s="1025"/>
      <c r="CP10" s="1025"/>
      <c r="CQ10" s="1025"/>
      <c r="CR10" s="1025"/>
      <c r="CS10" s="1025"/>
      <c r="CT10" s="1025"/>
      <c r="CU10" s="1025"/>
      <c r="CV10" s="1025"/>
      <c r="CW10" s="1025"/>
      <c r="CX10" s="1025"/>
      <c r="CY10" s="1025"/>
      <c r="CZ10" s="1025"/>
      <c r="DA10" s="1025"/>
      <c r="DB10" s="1025"/>
      <c r="DC10" s="1025"/>
      <c r="DD10" s="1065"/>
      <c r="DE10" s="1065"/>
    </row>
    <row r="11" spans="1:109" s="726" customFormat="1" ht="13">
      <c r="A11" s="1025"/>
      <c r="B11" s="1025"/>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c r="BC11" s="1025"/>
      <c r="BD11" s="1025"/>
      <c r="BE11" s="1025"/>
      <c r="BF11" s="1025"/>
      <c r="BG11" s="1025"/>
      <c r="BH11" s="1025"/>
      <c r="BI11" s="1025"/>
      <c r="BJ11" s="1025"/>
      <c r="BK11" s="1025"/>
      <c r="BL11" s="1025"/>
      <c r="BM11" s="1025"/>
      <c r="BN11" s="1025"/>
      <c r="BO11" s="1025"/>
      <c r="BP11" s="1025"/>
      <c r="BQ11" s="1025"/>
      <c r="BR11" s="1025"/>
      <c r="BS11" s="1025"/>
      <c r="BT11" s="1025"/>
      <c r="BU11" s="1025"/>
      <c r="BV11" s="1025"/>
      <c r="BW11" s="1025"/>
      <c r="BX11" s="1025"/>
      <c r="BY11" s="1025"/>
      <c r="BZ11" s="1025"/>
      <c r="CA11" s="1025"/>
      <c r="CB11" s="1025"/>
      <c r="CC11" s="1025"/>
      <c r="CD11" s="1025"/>
      <c r="CE11" s="1025"/>
      <c r="CF11" s="1025"/>
      <c r="CG11" s="1025"/>
      <c r="CH11" s="1025"/>
      <c r="CI11" s="1025"/>
      <c r="CJ11" s="1025"/>
      <c r="CK11" s="1025"/>
      <c r="CL11" s="1025"/>
      <c r="CM11" s="1025"/>
      <c r="CN11" s="1025"/>
      <c r="CO11" s="1025"/>
      <c r="CP11" s="1025"/>
      <c r="CQ11" s="1025"/>
      <c r="CR11" s="1025"/>
      <c r="CS11" s="1025"/>
      <c r="CT11" s="1025"/>
      <c r="CU11" s="1025"/>
      <c r="CV11" s="1025"/>
      <c r="CW11" s="1025"/>
      <c r="CX11" s="1025"/>
      <c r="CY11" s="1025"/>
      <c r="CZ11" s="1025"/>
      <c r="DA11" s="1025"/>
      <c r="DB11" s="1025"/>
      <c r="DC11" s="1025"/>
      <c r="DD11" s="1065"/>
      <c r="DE11" s="1065"/>
    </row>
    <row r="12" spans="1:109" s="726" customFormat="1" ht="13">
      <c r="A12" s="1025"/>
      <c r="B12" s="1025"/>
      <c r="C12" s="1025"/>
      <c r="D12" s="1025"/>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c r="AR12" s="1025"/>
      <c r="AS12" s="1025"/>
      <c r="AT12" s="1025"/>
      <c r="AU12" s="1025"/>
      <c r="AV12" s="1025"/>
      <c r="AW12" s="1025"/>
      <c r="AX12" s="1025"/>
      <c r="AY12" s="1025"/>
      <c r="AZ12" s="1025"/>
      <c r="BA12" s="1025"/>
      <c r="BB12" s="1025"/>
      <c r="BC12" s="1025"/>
      <c r="BD12" s="1025"/>
      <c r="BE12" s="1025"/>
      <c r="BF12" s="1025"/>
      <c r="BG12" s="1025"/>
      <c r="BH12" s="1025"/>
      <c r="BI12" s="1025"/>
      <c r="BJ12" s="1025"/>
      <c r="BK12" s="1025"/>
      <c r="BL12" s="1025"/>
      <c r="BM12" s="1025"/>
      <c r="BN12" s="1025"/>
      <c r="BO12" s="1025"/>
      <c r="BP12" s="1025"/>
      <c r="BQ12" s="1025"/>
      <c r="BR12" s="1025"/>
      <c r="BS12" s="1025"/>
      <c r="BT12" s="1025"/>
      <c r="BU12" s="1025"/>
      <c r="BV12" s="1025"/>
      <c r="BW12" s="1025"/>
      <c r="BX12" s="1025"/>
      <c r="BY12" s="1025"/>
      <c r="BZ12" s="1025"/>
      <c r="CA12" s="1025"/>
      <c r="CB12" s="1025"/>
      <c r="CC12" s="1025"/>
      <c r="CD12" s="1025"/>
      <c r="CE12" s="1025"/>
      <c r="CF12" s="1025"/>
      <c r="CG12" s="1025"/>
      <c r="CH12" s="1025"/>
      <c r="CI12" s="1025"/>
      <c r="CJ12" s="1025"/>
      <c r="CK12" s="1025"/>
      <c r="CL12" s="1025"/>
      <c r="CM12" s="1025"/>
      <c r="CN12" s="1025"/>
      <c r="CO12" s="1025"/>
      <c r="CP12" s="1025"/>
      <c r="CQ12" s="1025"/>
      <c r="CR12" s="1025"/>
      <c r="CS12" s="1025"/>
      <c r="CT12" s="1025"/>
      <c r="CU12" s="1025"/>
      <c r="CV12" s="1025"/>
      <c r="CW12" s="1025"/>
      <c r="CX12" s="1025"/>
      <c r="CY12" s="1025"/>
      <c r="CZ12" s="1025"/>
      <c r="DA12" s="1025"/>
      <c r="DB12" s="1025"/>
      <c r="DC12" s="1025"/>
      <c r="DD12" s="1065"/>
      <c r="DE12" s="1065"/>
    </row>
    <row r="13" spans="1:109" s="726" customFormat="1" ht="13">
      <c r="A13" s="1025"/>
      <c r="B13" s="1025"/>
      <c r="C13" s="1025"/>
      <c r="D13" s="1025"/>
      <c r="E13" s="1025"/>
      <c r="F13" s="1025"/>
      <c r="G13" s="1025"/>
      <c r="H13" s="1025"/>
      <c r="I13" s="1025"/>
      <c r="J13" s="1025"/>
      <c r="K13" s="1025"/>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25"/>
      <c r="AP13" s="1025"/>
      <c r="AQ13" s="1025"/>
      <c r="AR13" s="1025"/>
      <c r="AS13" s="1025"/>
      <c r="AT13" s="1025"/>
      <c r="AU13" s="1025"/>
      <c r="AV13" s="1025"/>
      <c r="AW13" s="1025"/>
      <c r="AX13" s="1025"/>
      <c r="AY13" s="1025"/>
      <c r="AZ13" s="1025"/>
      <c r="BA13" s="1025"/>
      <c r="BB13" s="1025"/>
      <c r="BC13" s="1025"/>
      <c r="BD13" s="1025"/>
      <c r="BE13" s="1025"/>
      <c r="BF13" s="1025"/>
      <c r="BG13" s="1025"/>
      <c r="BH13" s="1025"/>
      <c r="BI13" s="1025"/>
      <c r="BJ13" s="1025"/>
      <c r="BK13" s="1025"/>
      <c r="BL13" s="1025"/>
      <c r="BM13" s="1025"/>
      <c r="BN13" s="1025"/>
      <c r="BO13" s="1025"/>
      <c r="BP13" s="1025"/>
      <c r="BQ13" s="1025"/>
      <c r="BR13" s="1025"/>
      <c r="BS13" s="1025"/>
      <c r="BT13" s="1025"/>
      <c r="BU13" s="1025"/>
      <c r="BV13" s="1025"/>
      <c r="BW13" s="1025"/>
      <c r="BX13" s="1025"/>
      <c r="BY13" s="1025"/>
      <c r="BZ13" s="1025"/>
      <c r="CA13" s="1025"/>
      <c r="CB13" s="1025"/>
      <c r="CC13" s="1025"/>
      <c r="CD13" s="1025"/>
      <c r="CE13" s="1025"/>
      <c r="CF13" s="1025"/>
      <c r="CG13" s="1025"/>
      <c r="CH13" s="1025"/>
      <c r="CI13" s="1025"/>
      <c r="CJ13" s="1025"/>
      <c r="CK13" s="1025"/>
      <c r="CL13" s="1025"/>
      <c r="CM13" s="1025"/>
      <c r="CN13" s="1025"/>
      <c r="CO13" s="1025"/>
      <c r="CP13" s="1025"/>
      <c r="CQ13" s="1025"/>
      <c r="CR13" s="1025"/>
      <c r="CS13" s="1025"/>
      <c r="CT13" s="1025"/>
      <c r="CU13" s="1025"/>
      <c r="CV13" s="1025"/>
      <c r="CW13" s="1025"/>
      <c r="CX13" s="1025"/>
      <c r="CY13" s="1025"/>
      <c r="CZ13" s="1025"/>
      <c r="DA13" s="1025"/>
      <c r="DB13" s="1025"/>
      <c r="DC13" s="1025"/>
      <c r="DD13" s="1065"/>
      <c r="DE13" s="1065"/>
    </row>
    <row r="14" spans="1:109" s="726" customFormat="1" ht="13">
      <c r="A14" s="1025"/>
      <c r="B14" s="1025"/>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5"/>
      <c r="AO14" s="1025"/>
      <c r="AP14" s="1025"/>
      <c r="AQ14" s="1025"/>
      <c r="AR14" s="1025"/>
      <c r="AS14" s="1025"/>
      <c r="AT14" s="1025"/>
      <c r="AU14" s="1025"/>
      <c r="AV14" s="1025"/>
      <c r="AW14" s="1025"/>
      <c r="AX14" s="1025"/>
      <c r="AY14" s="1025"/>
      <c r="AZ14" s="1025"/>
      <c r="BA14" s="1025"/>
      <c r="BB14" s="1025"/>
      <c r="BC14" s="1025"/>
      <c r="BD14" s="1025"/>
      <c r="BE14" s="1025"/>
      <c r="BF14" s="1025"/>
      <c r="BG14" s="1025"/>
      <c r="BH14" s="1025"/>
      <c r="BI14" s="1025"/>
      <c r="BJ14" s="1025"/>
      <c r="BK14" s="1025"/>
      <c r="BL14" s="1025"/>
      <c r="BM14" s="1025"/>
      <c r="BN14" s="1025"/>
      <c r="BO14" s="1025"/>
      <c r="BP14" s="1025"/>
      <c r="BQ14" s="1025"/>
      <c r="BR14" s="1025"/>
      <c r="BS14" s="1025"/>
      <c r="BT14" s="1025"/>
      <c r="BU14" s="1025"/>
      <c r="BV14" s="1025"/>
      <c r="BW14" s="1025"/>
      <c r="BX14" s="1025"/>
      <c r="BY14" s="1025"/>
      <c r="BZ14" s="1025"/>
      <c r="CA14" s="1025"/>
      <c r="CB14" s="1025"/>
      <c r="CC14" s="1025"/>
      <c r="CD14" s="1025"/>
      <c r="CE14" s="1025"/>
      <c r="CF14" s="1025"/>
      <c r="CG14" s="1025"/>
      <c r="CH14" s="1025"/>
      <c r="CI14" s="1025"/>
      <c r="CJ14" s="1025"/>
      <c r="CK14" s="1025"/>
      <c r="CL14" s="1025"/>
      <c r="CM14" s="1025"/>
      <c r="CN14" s="1025"/>
      <c r="CO14" s="1025"/>
      <c r="CP14" s="1025"/>
      <c r="CQ14" s="1025"/>
      <c r="CR14" s="1025"/>
      <c r="CS14" s="1025"/>
      <c r="CT14" s="1025"/>
      <c r="CU14" s="1025"/>
      <c r="CV14" s="1025"/>
      <c r="CW14" s="1025"/>
      <c r="CX14" s="1025"/>
      <c r="CY14" s="1025"/>
      <c r="CZ14" s="1025"/>
      <c r="DA14" s="1025"/>
      <c r="DB14" s="1025"/>
      <c r="DC14" s="1025"/>
      <c r="DD14" s="1065"/>
      <c r="DE14" s="1065"/>
    </row>
    <row r="15" spans="1:109" s="726" customFormat="1" ht="13">
      <c r="A15" s="362"/>
      <c r="B15" s="1025"/>
      <c r="C15" s="1025"/>
      <c r="D15" s="1025"/>
      <c r="E15" s="1025"/>
      <c r="F15" s="1025"/>
      <c r="G15" s="1025"/>
      <c r="H15" s="1025"/>
      <c r="I15" s="1025"/>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25"/>
      <c r="AV15" s="1025"/>
      <c r="AW15" s="1025"/>
      <c r="AX15" s="1025"/>
      <c r="AY15" s="1025"/>
      <c r="AZ15" s="1025"/>
      <c r="BA15" s="1025"/>
      <c r="BB15" s="1025"/>
      <c r="BC15" s="1025"/>
      <c r="BD15" s="1025"/>
      <c r="BE15" s="1025"/>
      <c r="BF15" s="1025"/>
      <c r="BG15" s="1025"/>
      <c r="BH15" s="1025"/>
      <c r="BI15" s="1025"/>
      <c r="BJ15" s="1025"/>
      <c r="BK15" s="1025"/>
      <c r="BL15" s="1025"/>
      <c r="BM15" s="1025"/>
      <c r="BN15" s="1025"/>
      <c r="BO15" s="1025"/>
      <c r="BP15" s="1025"/>
      <c r="BQ15" s="1025"/>
      <c r="BR15" s="1025"/>
      <c r="BS15" s="1025"/>
      <c r="BT15" s="1025"/>
      <c r="BU15" s="1025"/>
      <c r="BV15" s="1025"/>
      <c r="BW15" s="1025"/>
      <c r="BX15" s="1025"/>
      <c r="BY15" s="1025"/>
      <c r="BZ15" s="1025"/>
      <c r="CA15" s="1025"/>
      <c r="CB15" s="1025"/>
      <c r="CC15" s="1025"/>
      <c r="CD15" s="1025"/>
      <c r="CE15" s="1025"/>
      <c r="CF15" s="1025"/>
      <c r="CG15" s="1025"/>
      <c r="CH15" s="1025"/>
      <c r="CI15" s="1025"/>
      <c r="CJ15" s="1025"/>
      <c r="CK15" s="1025"/>
      <c r="CL15" s="1025"/>
      <c r="CM15" s="1025"/>
      <c r="CN15" s="1025"/>
      <c r="CO15" s="1025"/>
      <c r="CP15" s="1025"/>
      <c r="CQ15" s="1025"/>
      <c r="CR15" s="1025"/>
      <c r="CS15" s="1025"/>
      <c r="CT15" s="1025"/>
      <c r="CU15" s="1025"/>
      <c r="CV15" s="1025"/>
      <c r="CW15" s="1025"/>
      <c r="CX15" s="1025"/>
      <c r="CY15" s="1025"/>
      <c r="CZ15" s="1025"/>
      <c r="DA15" s="1025"/>
      <c r="DB15" s="1025"/>
      <c r="DC15" s="1025"/>
      <c r="DD15" s="1065"/>
      <c r="DE15" s="1065"/>
    </row>
    <row r="16" spans="1:109" s="726" customFormat="1" ht="13">
      <c r="A16" s="362"/>
      <c r="B16" s="1025"/>
      <c r="C16" s="1025"/>
      <c r="D16" s="1025"/>
      <c r="E16" s="1025"/>
      <c r="F16" s="1025"/>
      <c r="G16" s="1025"/>
      <c r="H16" s="1025"/>
      <c r="I16" s="1025"/>
      <c r="J16" s="1025"/>
      <c r="K16" s="1025"/>
      <c r="L16" s="1025"/>
      <c r="M16" s="1025"/>
      <c r="N16" s="1025"/>
      <c r="O16" s="1025"/>
      <c r="P16" s="1025"/>
      <c r="Q16" s="1025"/>
      <c r="R16" s="1025"/>
      <c r="S16" s="1025"/>
      <c r="T16" s="1025"/>
      <c r="U16" s="1025"/>
      <c r="V16" s="1025"/>
      <c r="W16" s="1025"/>
      <c r="X16" s="1025"/>
      <c r="Y16" s="1025"/>
      <c r="Z16" s="1025"/>
      <c r="AA16" s="1025"/>
      <c r="AB16" s="1025"/>
      <c r="AC16" s="1025"/>
      <c r="AD16" s="1025"/>
      <c r="AE16" s="1025"/>
      <c r="AF16" s="1025"/>
      <c r="AG16" s="1025"/>
      <c r="AH16" s="1025"/>
      <c r="AI16" s="1025"/>
      <c r="AJ16" s="1025"/>
      <c r="AK16" s="1025"/>
      <c r="AL16" s="1025"/>
      <c r="AM16" s="1025"/>
      <c r="AN16" s="1025"/>
      <c r="AO16" s="1025"/>
      <c r="AP16" s="1025"/>
      <c r="AQ16" s="1025"/>
      <c r="AR16" s="1025"/>
      <c r="AS16" s="1025"/>
      <c r="AT16" s="1025"/>
      <c r="AU16" s="1025"/>
      <c r="AV16" s="1025"/>
      <c r="AW16" s="1025"/>
      <c r="AX16" s="1025"/>
      <c r="AY16" s="1025"/>
      <c r="AZ16" s="1025"/>
      <c r="BA16" s="1025"/>
      <c r="BB16" s="1025"/>
      <c r="BC16" s="1025"/>
      <c r="BD16" s="1025"/>
      <c r="BE16" s="1025"/>
      <c r="BF16" s="1025"/>
      <c r="BG16" s="1025"/>
      <c r="BH16" s="1025"/>
      <c r="BI16" s="1025"/>
      <c r="BJ16" s="1025"/>
      <c r="BK16" s="1025"/>
      <c r="BL16" s="1025"/>
      <c r="BM16" s="1025"/>
      <c r="BN16" s="1025"/>
      <c r="BO16" s="1025"/>
      <c r="BP16" s="1025"/>
      <c r="BQ16" s="1025"/>
      <c r="BR16" s="1025"/>
      <c r="BS16" s="1025"/>
      <c r="BT16" s="1025"/>
      <c r="BU16" s="1025"/>
      <c r="BV16" s="1025"/>
      <c r="BW16" s="1025"/>
      <c r="BX16" s="1025"/>
      <c r="BY16" s="1025"/>
      <c r="BZ16" s="1025"/>
      <c r="CA16" s="1025"/>
      <c r="CB16" s="1025"/>
      <c r="CC16" s="1025"/>
      <c r="CD16" s="1025"/>
      <c r="CE16" s="1025"/>
      <c r="CF16" s="1025"/>
      <c r="CG16" s="1025"/>
      <c r="CH16" s="1025"/>
      <c r="CI16" s="1025"/>
      <c r="CJ16" s="1025"/>
      <c r="CK16" s="1025"/>
      <c r="CL16" s="1025"/>
      <c r="CM16" s="1025"/>
      <c r="CN16" s="1025"/>
      <c r="CO16" s="1025"/>
      <c r="CP16" s="1025"/>
      <c r="CQ16" s="1025"/>
      <c r="CR16" s="1025"/>
      <c r="CS16" s="1025"/>
      <c r="CT16" s="1025"/>
      <c r="CU16" s="1025"/>
      <c r="CV16" s="1025"/>
      <c r="CW16" s="1025"/>
      <c r="CX16" s="1025"/>
      <c r="CY16" s="1025"/>
      <c r="CZ16" s="1025"/>
      <c r="DA16" s="1025"/>
      <c r="DB16" s="1025"/>
      <c r="DC16" s="1025"/>
      <c r="DD16" s="1065"/>
      <c r="DE16" s="1065"/>
    </row>
    <row r="17" spans="1:109" s="726" customFormat="1" ht="13">
      <c r="A17" s="362"/>
      <c r="B17" s="1025"/>
      <c r="C17" s="1025"/>
      <c r="D17" s="1025"/>
      <c r="E17" s="1025"/>
      <c r="F17" s="1025"/>
      <c r="G17" s="1025"/>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5"/>
      <c r="AS17" s="1025"/>
      <c r="AT17" s="1025"/>
      <c r="AU17" s="1025"/>
      <c r="AV17" s="1025"/>
      <c r="AW17" s="1025"/>
      <c r="AX17" s="1025"/>
      <c r="AY17" s="1025"/>
      <c r="AZ17" s="1025"/>
      <c r="BA17" s="1025"/>
      <c r="BB17" s="1025"/>
      <c r="BC17" s="1025"/>
      <c r="BD17" s="1025"/>
      <c r="BE17" s="1025"/>
      <c r="BF17" s="1025"/>
      <c r="BG17" s="1025"/>
      <c r="BH17" s="1025"/>
      <c r="BI17" s="1025"/>
      <c r="BJ17" s="1025"/>
      <c r="BK17" s="1025"/>
      <c r="BL17" s="1025"/>
      <c r="BM17" s="1025"/>
      <c r="BN17" s="1025"/>
      <c r="BO17" s="1025"/>
      <c r="BP17" s="1025"/>
      <c r="BQ17" s="1025"/>
      <c r="BR17" s="1025"/>
      <c r="BS17" s="1025"/>
      <c r="BT17" s="1025"/>
      <c r="BU17" s="1025"/>
      <c r="BV17" s="1025"/>
      <c r="BW17" s="1025"/>
      <c r="BX17" s="1025"/>
      <c r="BY17" s="1025"/>
      <c r="BZ17" s="1025"/>
      <c r="CA17" s="1025"/>
      <c r="CB17" s="1025"/>
      <c r="CC17" s="1025"/>
      <c r="CD17" s="1025"/>
      <c r="CE17" s="1025"/>
      <c r="CF17" s="1025"/>
      <c r="CG17" s="1025"/>
      <c r="CH17" s="1025"/>
      <c r="CI17" s="1025"/>
      <c r="CJ17" s="1025"/>
      <c r="CK17" s="1025"/>
      <c r="CL17" s="1025"/>
      <c r="CM17" s="1025"/>
      <c r="CN17" s="1025"/>
      <c r="CO17" s="1025"/>
      <c r="CP17" s="1025"/>
      <c r="CQ17" s="1025"/>
      <c r="CR17" s="1025"/>
      <c r="CS17" s="1025"/>
      <c r="CT17" s="1025"/>
      <c r="CU17" s="1025"/>
      <c r="CV17" s="1025"/>
      <c r="CW17" s="1025"/>
      <c r="CX17" s="1025"/>
      <c r="CY17" s="1025"/>
      <c r="CZ17" s="1025"/>
      <c r="DA17" s="1025"/>
      <c r="DB17" s="1025"/>
      <c r="DC17" s="1025"/>
      <c r="DD17" s="1065"/>
      <c r="DE17" s="1065"/>
    </row>
    <row r="18" spans="1:109" s="726" customFormat="1" ht="13">
      <c r="A18" s="362"/>
      <c r="B18" s="1025"/>
      <c r="C18" s="1025"/>
      <c r="D18" s="1025"/>
      <c r="E18" s="1025"/>
      <c r="F18" s="1025"/>
      <c r="G18" s="1025"/>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5"/>
      <c r="AO18" s="1025"/>
      <c r="AP18" s="1025"/>
      <c r="AQ18" s="1025"/>
      <c r="AR18" s="1025"/>
      <c r="AS18" s="1025"/>
      <c r="AT18" s="1025"/>
      <c r="AU18" s="1025"/>
      <c r="AV18" s="1025"/>
      <c r="AW18" s="1025"/>
      <c r="AX18" s="1025"/>
      <c r="AY18" s="1025"/>
      <c r="AZ18" s="1025"/>
      <c r="BA18" s="1025"/>
      <c r="BB18" s="1025"/>
      <c r="BC18" s="1025"/>
      <c r="BD18" s="1025"/>
      <c r="BE18" s="1025"/>
      <c r="BF18" s="1025"/>
      <c r="BG18" s="1025"/>
      <c r="BH18" s="1025"/>
      <c r="BI18" s="1025"/>
      <c r="BJ18" s="1025"/>
      <c r="BK18" s="1025"/>
      <c r="BL18" s="1025"/>
      <c r="BM18" s="1025"/>
      <c r="BN18" s="1025"/>
      <c r="BO18" s="1025"/>
      <c r="BP18" s="1025"/>
      <c r="BQ18" s="1025"/>
      <c r="BR18" s="1025"/>
      <c r="BS18" s="1025"/>
      <c r="BT18" s="1025"/>
      <c r="BU18" s="1025"/>
      <c r="BV18" s="1025"/>
      <c r="BW18" s="1025"/>
      <c r="BX18" s="1025"/>
      <c r="BY18" s="1025"/>
      <c r="BZ18" s="1025"/>
      <c r="CA18" s="1025"/>
      <c r="CB18" s="1025"/>
      <c r="CC18" s="1025"/>
      <c r="CD18" s="1025"/>
      <c r="CE18" s="1025"/>
      <c r="CF18" s="1025"/>
      <c r="CG18" s="1025"/>
      <c r="CH18" s="1025"/>
      <c r="CI18" s="1025"/>
      <c r="CJ18" s="1025"/>
      <c r="CK18" s="1025"/>
      <c r="CL18" s="1025"/>
      <c r="CM18" s="1025"/>
      <c r="CN18" s="1025"/>
      <c r="CO18" s="1025"/>
      <c r="CP18" s="1025"/>
      <c r="CQ18" s="1025"/>
      <c r="CR18" s="1025"/>
      <c r="CS18" s="1025"/>
      <c r="CT18" s="1025"/>
      <c r="CU18" s="1025"/>
      <c r="CV18" s="1025"/>
      <c r="CW18" s="1025"/>
      <c r="CX18" s="1025"/>
      <c r="CY18" s="1025"/>
      <c r="CZ18" s="1025"/>
      <c r="DA18" s="1025"/>
      <c r="DB18" s="1025"/>
      <c r="DC18" s="1025"/>
      <c r="DD18" s="1065"/>
      <c r="DE18" s="1065"/>
    </row>
    <row r="19" spans="1:109" ht="13">
      <c r="DD19" s="739"/>
      <c r="DE19" s="739"/>
    </row>
    <row r="20" spans="1:109" ht="13">
      <c r="DD20" s="739"/>
      <c r="DE20" s="739"/>
    </row>
    <row r="21" spans="1:109" ht="17.25" customHeight="1">
      <c r="B21" s="1027"/>
      <c r="C21" s="735"/>
      <c r="D21" s="735"/>
      <c r="E21" s="735"/>
      <c r="F21" s="735"/>
      <c r="G21" s="735"/>
      <c r="H21" s="735"/>
      <c r="I21" s="735"/>
      <c r="J21" s="735"/>
      <c r="K21" s="735"/>
      <c r="L21" s="735"/>
      <c r="M21" s="735"/>
      <c r="N21" s="1050"/>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1050"/>
      <c r="AU21" s="735"/>
      <c r="AV21" s="735"/>
      <c r="AW21" s="735"/>
      <c r="AX21" s="735"/>
      <c r="AY21" s="735"/>
      <c r="AZ21" s="735"/>
      <c r="BA21" s="735"/>
      <c r="BB21" s="735"/>
      <c r="BC21" s="735"/>
      <c r="BD21" s="735"/>
      <c r="BE21" s="735"/>
      <c r="BF21" s="1050"/>
      <c r="BG21" s="735"/>
      <c r="BH21" s="735"/>
      <c r="BI21" s="735"/>
      <c r="BJ21" s="735"/>
      <c r="BK21" s="735"/>
      <c r="BL21" s="735"/>
      <c r="BM21" s="735"/>
      <c r="BN21" s="735"/>
      <c r="BO21" s="735"/>
      <c r="BP21" s="735"/>
      <c r="BQ21" s="735"/>
      <c r="BR21" s="1050"/>
      <c r="BS21" s="735"/>
      <c r="BT21" s="735"/>
      <c r="BU21" s="735"/>
      <c r="BV21" s="735"/>
      <c r="BW21" s="735"/>
      <c r="BX21" s="735"/>
      <c r="BY21" s="735"/>
      <c r="BZ21" s="735"/>
      <c r="CA21" s="735"/>
      <c r="CB21" s="735"/>
      <c r="CC21" s="735"/>
      <c r="CD21" s="1050"/>
      <c r="CE21" s="735"/>
      <c r="CF21" s="735"/>
      <c r="CG21" s="735"/>
      <c r="CH21" s="735"/>
      <c r="CI21" s="735"/>
      <c r="CJ21" s="735"/>
      <c r="CK21" s="735"/>
      <c r="CL21" s="735"/>
      <c r="CM21" s="735"/>
      <c r="CN21" s="735"/>
      <c r="CO21" s="735"/>
      <c r="CP21" s="1050"/>
      <c r="CQ21" s="735"/>
      <c r="CR21" s="735"/>
      <c r="CS21" s="735"/>
      <c r="CT21" s="735"/>
      <c r="CU21" s="735"/>
      <c r="CV21" s="735"/>
      <c r="CW21" s="735"/>
      <c r="CX21" s="735"/>
      <c r="CY21" s="735"/>
      <c r="CZ21" s="735"/>
      <c r="DA21" s="735"/>
      <c r="DB21" s="1050"/>
      <c r="DC21" s="735"/>
      <c r="DD21" s="831"/>
      <c r="DE21" s="739"/>
    </row>
    <row r="22" spans="1:109" ht="17.25" customHeight="1">
      <c r="B22" s="728"/>
    </row>
    <row r="23" spans="1:109" ht="13">
      <c r="B23" s="728"/>
    </row>
    <row r="24" spans="1:109" ht="13">
      <c r="B24" s="728"/>
    </row>
    <row r="25" spans="1:109" ht="13">
      <c r="B25" s="728"/>
    </row>
    <row r="26" spans="1:109" ht="13">
      <c r="B26" s="728"/>
    </row>
    <row r="27" spans="1:109" ht="13">
      <c r="B27" s="728"/>
    </row>
    <row r="28" spans="1:109" ht="13">
      <c r="B28" s="728"/>
    </row>
    <row r="29" spans="1:109" ht="13">
      <c r="B29" s="728"/>
    </row>
    <row r="30" spans="1:109" ht="13">
      <c r="B30" s="728"/>
    </row>
    <row r="31" spans="1:109" ht="13">
      <c r="B31" s="728"/>
    </row>
    <row r="32" spans="1:109" ht="13">
      <c r="B32" s="728"/>
    </row>
    <row r="33" spans="2:109" ht="13">
      <c r="B33" s="728"/>
    </row>
    <row r="34" spans="2:109" ht="13">
      <c r="B34" s="728"/>
    </row>
    <row r="35" spans="2:109" ht="13">
      <c r="B35" s="728"/>
    </row>
    <row r="36" spans="2:109" ht="13">
      <c r="B36" s="728"/>
    </row>
    <row r="37" spans="2:109" ht="13">
      <c r="B37" s="728"/>
    </row>
    <row r="38" spans="2:109" ht="13">
      <c r="B38" s="728"/>
    </row>
    <row r="39" spans="2:109" ht="13">
      <c r="B39" s="738"/>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736"/>
      <c r="BT39" s="736"/>
      <c r="BU39" s="736"/>
      <c r="BV39" s="736"/>
      <c r="BW39" s="736"/>
      <c r="BX39" s="736"/>
      <c r="BY39" s="736"/>
      <c r="BZ39" s="736"/>
      <c r="CA39" s="736"/>
      <c r="CB39" s="736"/>
      <c r="CC39" s="736"/>
      <c r="CD39" s="736"/>
      <c r="CE39" s="736"/>
      <c r="CF39" s="736"/>
      <c r="CG39" s="736"/>
      <c r="CH39" s="736"/>
      <c r="CI39" s="736"/>
      <c r="CJ39" s="736"/>
      <c r="CK39" s="736"/>
      <c r="CL39" s="736"/>
      <c r="CM39" s="736"/>
      <c r="CN39" s="736"/>
      <c r="CO39" s="736"/>
      <c r="CP39" s="736"/>
      <c r="CQ39" s="736"/>
      <c r="CR39" s="736"/>
      <c r="CS39" s="736"/>
      <c r="CT39" s="736"/>
      <c r="CU39" s="736"/>
      <c r="CV39" s="736"/>
      <c r="CW39" s="736"/>
      <c r="CX39" s="736"/>
      <c r="CY39" s="736"/>
      <c r="CZ39" s="736"/>
      <c r="DA39" s="736"/>
      <c r="DB39" s="736"/>
      <c r="DC39" s="736"/>
      <c r="DD39" s="836"/>
    </row>
    <row r="40" spans="2:109" ht="13">
      <c r="B40" s="1028"/>
      <c r="DD40" s="1028"/>
      <c r="DE40" s="739"/>
    </row>
    <row r="41" spans="2:109" ht="16.5">
      <c r="B41" s="730" t="s">
        <v>553</v>
      </c>
      <c r="C41" s="735"/>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c r="BA41" s="735"/>
      <c r="BB41" s="735"/>
      <c r="BC41" s="735"/>
      <c r="BD41" s="735"/>
      <c r="BE41" s="735"/>
      <c r="BF41" s="735"/>
      <c r="BG41" s="735"/>
      <c r="BH41" s="735"/>
      <c r="BI41" s="735"/>
      <c r="BJ41" s="735"/>
      <c r="BK41" s="735"/>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CQ41" s="735"/>
      <c r="CR41" s="735"/>
      <c r="CS41" s="735"/>
      <c r="CT41" s="735"/>
      <c r="CU41" s="735"/>
      <c r="CV41" s="735"/>
      <c r="CW41" s="735"/>
      <c r="CX41" s="735"/>
      <c r="CY41" s="735"/>
      <c r="CZ41" s="735"/>
      <c r="DA41" s="735"/>
      <c r="DB41" s="735"/>
      <c r="DC41" s="735"/>
      <c r="DD41" s="831"/>
    </row>
    <row r="42" spans="2:109" ht="13">
      <c r="B42" s="728"/>
      <c r="G42" s="1032"/>
      <c r="I42" s="1023"/>
      <c r="J42" s="1023"/>
      <c r="K42" s="1023"/>
      <c r="AM42" s="1032"/>
      <c r="AN42" s="1032" t="s">
        <v>554</v>
      </c>
      <c r="AP42" s="1023"/>
      <c r="AQ42" s="1023"/>
      <c r="AR42" s="1023"/>
      <c r="AY42" s="1032"/>
      <c r="BA42" s="1023"/>
      <c r="BB42" s="1023"/>
      <c r="BC42" s="1023"/>
      <c r="BK42" s="1032"/>
      <c r="BM42" s="1023"/>
      <c r="BN42" s="1023"/>
      <c r="BO42" s="1023"/>
      <c r="BW42" s="1032"/>
      <c r="BY42" s="1023"/>
      <c r="BZ42" s="1023"/>
      <c r="CA42" s="1023"/>
      <c r="CI42" s="1032"/>
      <c r="CK42" s="1023"/>
      <c r="CL42" s="1023"/>
      <c r="CM42" s="1023"/>
      <c r="CU42" s="1032"/>
      <c r="CW42" s="1023"/>
      <c r="CX42" s="1023"/>
      <c r="CY42" s="1023"/>
    </row>
    <row r="43" spans="2:109" ht="13.5" customHeight="1">
      <c r="B43" s="728"/>
      <c r="AN43" s="1052" t="s">
        <v>515</v>
      </c>
      <c r="AO43" s="1058"/>
      <c r="AP43" s="1058"/>
      <c r="AQ43" s="1058"/>
      <c r="AR43" s="1058"/>
      <c r="AS43" s="1058"/>
      <c r="AT43" s="1058"/>
      <c r="AU43" s="1058"/>
      <c r="AV43" s="1058"/>
      <c r="AW43" s="1058"/>
      <c r="AX43" s="1058"/>
      <c r="AY43" s="1058"/>
      <c r="AZ43" s="1058"/>
      <c r="BA43" s="1058"/>
      <c r="BB43" s="1058"/>
      <c r="BC43" s="1058"/>
      <c r="BD43" s="1058"/>
      <c r="BE43" s="1058"/>
      <c r="BF43" s="1058"/>
      <c r="BG43" s="1058"/>
      <c r="BH43" s="1058"/>
      <c r="BI43" s="1058"/>
      <c r="BJ43" s="1058"/>
      <c r="BK43" s="1058"/>
      <c r="BL43" s="1058"/>
      <c r="BM43" s="1058"/>
      <c r="BN43" s="1058"/>
      <c r="BO43" s="1058"/>
      <c r="BP43" s="1058"/>
      <c r="BQ43" s="1058"/>
      <c r="BR43" s="1058"/>
      <c r="BS43" s="1058"/>
      <c r="BT43" s="1058"/>
      <c r="BU43" s="1058"/>
      <c r="BV43" s="1058"/>
      <c r="BW43" s="1058"/>
      <c r="BX43" s="1058"/>
      <c r="BY43" s="1058"/>
      <c r="BZ43" s="1058"/>
      <c r="CA43" s="1058"/>
      <c r="CB43" s="1058"/>
      <c r="CC43" s="1058"/>
      <c r="CD43" s="1058"/>
      <c r="CE43" s="1058"/>
      <c r="CF43" s="1058"/>
      <c r="CG43" s="1058"/>
      <c r="CH43" s="1058"/>
      <c r="CI43" s="1058"/>
      <c r="CJ43" s="1058"/>
      <c r="CK43" s="1058"/>
      <c r="CL43" s="1058"/>
      <c r="CM43" s="1058"/>
      <c r="CN43" s="1058"/>
      <c r="CO43" s="1058"/>
      <c r="CP43" s="1058"/>
      <c r="CQ43" s="1058"/>
      <c r="CR43" s="1058"/>
      <c r="CS43" s="1058"/>
      <c r="CT43" s="1058"/>
      <c r="CU43" s="1058"/>
      <c r="CV43" s="1058"/>
      <c r="CW43" s="1058"/>
      <c r="CX43" s="1058"/>
      <c r="CY43" s="1058"/>
      <c r="CZ43" s="1058"/>
      <c r="DA43" s="1058"/>
      <c r="DB43" s="1058"/>
      <c r="DC43" s="1062"/>
    </row>
    <row r="44" spans="2:109" ht="13">
      <c r="B44" s="728"/>
      <c r="AN44" s="1053"/>
      <c r="AO44" s="1059"/>
      <c r="AP44" s="1059"/>
      <c r="AQ44" s="1059"/>
      <c r="AR44" s="1059"/>
      <c r="AS44" s="1059"/>
      <c r="AT44" s="1059"/>
      <c r="AU44" s="1059"/>
      <c r="AV44" s="1059"/>
      <c r="AW44" s="1059"/>
      <c r="AX44" s="1059"/>
      <c r="AY44" s="1059"/>
      <c r="AZ44" s="1059"/>
      <c r="BA44" s="1059"/>
      <c r="BB44" s="1059"/>
      <c r="BC44" s="1059"/>
      <c r="BD44" s="1059"/>
      <c r="BE44" s="1059"/>
      <c r="BF44" s="1059"/>
      <c r="BG44" s="1059"/>
      <c r="BH44" s="1059"/>
      <c r="BI44" s="1059"/>
      <c r="BJ44" s="1059"/>
      <c r="BK44" s="1059"/>
      <c r="BL44" s="1059"/>
      <c r="BM44" s="1059"/>
      <c r="BN44" s="1059"/>
      <c r="BO44" s="1059"/>
      <c r="BP44" s="1059"/>
      <c r="BQ44" s="1059"/>
      <c r="BR44" s="1059"/>
      <c r="BS44" s="1059"/>
      <c r="BT44" s="1059"/>
      <c r="BU44" s="1059"/>
      <c r="BV44" s="1059"/>
      <c r="BW44" s="1059"/>
      <c r="BX44" s="1059"/>
      <c r="BY44" s="1059"/>
      <c r="BZ44" s="1059"/>
      <c r="CA44" s="1059"/>
      <c r="CB44" s="1059"/>
      <c r="CC44" s="1059"/>
      <c r="CD44" s="1059"/>
      <c r="CE44" s="1059"/>
      <c r="CF44" s="1059"/>
      <c r="CG44" s="1059"/>
      <c r="CH44" s="1059"/>
      <c r="CI44" s="1059"/>
      <c r="CJ44" s="1059"/>
      <c r="CK44" s="1059"/>
      <c r="CL44" s="1059"/>
      <c r="CM44" s="1059"/>
      <c r="CN44" s="1059"/>
      <c r="CO44" s="1059"/>
      <c r="CP44" s="1059"/>
      <c r="CQ44" s="1059"/>
      <c r="CR44" s="1059"/>
      <c r="CS44" s="1059"/>
      <c r="CT44" s="1059"/>
      <c r="CU44" s="1059"/>
      <c r="CV44" s="1059"/>
      <c r="CW44" s="1059"/>
      <c r="CX44" s="1059"/>
      <c r="CY44" s="1059"/>
      <c r="CZ44" s="1059"/>
      <c r="DA44" s="1059"/>
      <c r="DB44" s="1059"/>
      <c r="DC44" s="1063"/>
    </row>
    <row r="45" spans="2:109" ht="13">
      <c r="B45" s="728"/>
      <c r="AN45" s="1053"/>
      <c r="AO45" s="1059"/>
      <c r="AP45" s="1059"/>
      <c r="AQ45" s="1059"/>
      <c r="AR45" s="1059"/>
      <c r="AS45" s="1059"/>
      <c r="AT45" s="1059"/>
      <c r="AU45" s="1059"/>
      <c r="AV45" s="1059"/>
      <c r="AW45" s="1059"/>
      <c r="AX45" s="1059"/>
      <c r="AY45" s="1059"/>
      <c r="AZ45" s="1059"/>
      <c r="BA45" s="1059"/>
      <c r="BB45" s="1059"/>
      <c r="BC45" s="1059"/>
      <c r="BD45" s="1059"/>
      <c r="BE45" s="1059"/>
      <c r="BF45" s="1059"/>
      <c r="BG45" s="1059"/>
      <c r="BH45" s="1059"/>
      <c r="BI45" s="1059"/>
      <c r="BJ45" s="1059"/>
      <c r="BK45" s="1059"/>
      <c r="BL45" s="1059"/>
      <c r="BM45" s="1059"/>
      <c r="BN45" s="1059"/>
      <c r="BO45" s="1059"/>
      <c r="BP45" s="1059"/>
      <c r="BQ45" s="1059"/>
      <c r="BR45" s="1059"/>
      <c r="BS45" s="1059"/>
      <c r="BT45" s="1059"/>
      <c r="BU45" s="1059"/>
      <c r="BV45" s="1059"/>
      <c r="BW45" s="1059"/>
      <c r="BX45" s="1059"/>
      <c r="BY45" s="1059"/>
      <c r="BZ45" s="1059"/>
      <c r="CA45" s="1059"/>
      <c r="CB45" s="1059"/>
      <c r="CC45" s="1059"/>
      <c r="CD45" s="1059"/>
      <c r="CE45" s="1059"/>
      <c r="CF45" s="1059"/>
      <c r="CG45" s="1059"/>
      <c r="CH45" s="1059"/>
      <c r="CI45" s="1059"/>
      <c r="CJ45" s="1059"/>
      <c r="CK45" s="1059"/>
      <c r="CL45" s="1059"/>
      <c r="CM45" s="1059"/>
      <c r="CN45" s="1059"/>
      <c r="CO45" s="1059"/>
      <c r="CP45" s="1059"/>
      <c r="CQ45" s="1059"/>
      <c r="CR45" s="1059"/>
      <c r="CS45" s="1059"/>
      <c r="CT45" s="1059"/>
      <c r="CU45" s="1059"/>
      <c r="CV45" s="1059"/>
      <c r="CW45" s="1059"/>
      <c r="CX45" s="1059"/>
      <c r="CY45" s="1059"/>
      <c r="CZ45" s="1059"/>
      <c r="DA45" s="1059"/>
      <c r="DB45" s="1059"/>
      <c r="DC45" s="1063"/>
    </row>
    <row r="46" spans="2:109" ht="13">
      <c r="B46" s="728"/>
      <c r="AN46" s="1053"/>
      <c r="AO46" s="1059"/>
      <c r="AP46" s="1059"/>
      <c r="AQ46" s="1059"/>
      <c r="AR46" s="1059"/>
      <c r="AS46" s="1059"/>
      <c r="AT46" s="1059"/>
      <c r="AU46" s="1059"/>
      <c r="AV46" s="1059"/>
      <c r="AW46" s="1059"/>
      <c r="AX46" s="1059"/>
      <c r="AY46" s="1059"/>
      <c r="AZ46" s="1059"/>
      <c r="BA46" s="1059"/>
      <c r="BB46" s="1059"/>
      <c r="BC46" s="1059"/>
      <c r="BD46" s="1059"/>
      <c r="BE46" s="1059"/>
      <c r="BF46" s="1059"/>
      <c r="BG46" s="1059"/>
      <c r="BH46" s="1059"/>
      <c r="BI46" s="1059"/>
      <c r="BJ46" s="1059"/>
      <c r="BK46" s="1059"/>
      <c r="BL46" s="1059"/>
      <c r="BM46" s="1059"/>
      <c r="BN46" s="1059"/>
      <c r="BO46" s="1059"/>
      <c r="BP46" s="1059"/>
      <c r="BQ46" s="1059"/>
      <c r="BR46" s="1059"/>
      <c r="BS46" s="1059"/>
      <c r="BT46" s="1059"/>
      <c r="BU46" s="1059"/>
      <c r="BV46" s="1059"/>
      <c r="BW46" s="1059"/>
      <c r="BX46" s="1059"/>
      <c r="BY46" s="1059"/>
      <c r="BZ46" s="1059"/>
      <c r="CA46" s="1059"/>
      <c r="CB46" s="1059"/>
      <c r="CC46" s="1059"/>
      <c r="CD46" s="1059"/>
      <c r="CE46" s="1059"/>
      <c r="CF46" s="1059"/>
      <c r="CG46" s="1059"/>
      <c r="CH46" s="1059"/>
      <c r="CI46" s="1059"/>
      <c r="CJ46" s="1059"/>
      <c r="CK46" s="1059"/>
      <c r="CL46" s="1059"/>
      <c r="CM46" s="1059"/>
      <c r="CN46" s="1059"/>
      <c r="CO46" s="1059"/>
      <c r="CP46" s="1059"/>
      <c r="CQ46" s="1059"/>
      <c r="CR46" s="1059"/>
      <c r="CS46" s="1059"/>
      <c r="CT46" s="1059"/>
      <c r="CU46" s="1059"/>
      <c r="CV46" s="1059"/>
      <c r="CW46" s="1059"/>
      <c r="CX46" s="1059"/>
      <c r="CY46" s="1059"/>
      <c r="CZ46" s="1059"/>
      <c r="DA46" s="1059"/>
      <c r="DB46" s="1059"/>
      <c r="DC46" s="1063"/>
    </row>
    <row r="47" spans="2:109" ht="13">
      <c r="B47" s="728"/>
      <c r="AN47" s="1054"/>
      <c r="AO47" s="1060"/>
      <c r="AP47" s="1060"/>
      <c r="AQ47" s="1060"/>
      <c r="AR47" s="1060"/>
      <c r="AS47" s="1060"/>
      <c r="AT47" s="1060"/>
      <c r="AU47" s="1060"/>
      <c r="AV47" s="1060"/>
      <c r="AW47" s="1060"/>
      <c r="AX47" s="1060"/>
      <c r="AY47" s="1060"/>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1060"/>
      <c r="CL47" s="1060"/>
      <c r="CM47" s="1060"/>
      <c r="CN47" s="1060"/>
      <c r="CO47" s="1060"/>
      <c r="CP47" s="1060"/>
      <c r="CQ47" s="1060"/>
      <c r="CR47" s="1060"/>
      <c r="CS47" s="1060"/>
      <c r="CT47" s="1060"/>
      <c r="CU47" s="1060"/>
      <c r="CV47" s="1060"/>
      <c r="CW47" s="1060"/>
      <c r="CX47" s="1060"/>
      <c r="CY47" s="1060"/>
      <c r="CZ47" s="1060"/>
      <c r="DA47" s="1060"/>
      <c r="DB47" s="1060"/>
      <c r="DC47" s="1064"/>
    </row>
    <row r="48" spans="2:109" ht="13">
      <c r="B48" s="728"/>
      <c r="H48" s="1036"/>
      <c r="I48" s="1036"/>
      <c r="J48" s="1036"/>
      <c r="AN48" s="1036"/>
      <c r="AO48" s="1036"/>
      <c r="AP48" s="1036"/>
      <c r="AZ48" s="1036"/>
      <c r="BA48" s="1036"/>
      <c r="BB48" s="1036"/>
      <c r="BL48" s="1036"/>
      <c r="BM48" s="1036"/>
      <c r="BN48" s="1036"/>
      <c r="BX48" s="1036"/>
      <c r="BY48" s="1036"/>
      <c r="BZ48" s="1036"/>
      <c r="CJ48" s="1036"/>
      <c r="CK48" s="1036"/>
      <c r="CL48" s="1036"/>
      <c r="CV48" s="1036"/>
      <c r="CW48" s="1036"/>
      <c r="CX48" s="1036"/>
    </row>
    <row r="49" spans="1:109" ht="13">
      <c r="B49" s="728"/>
      <c r="AN49" s="362" t="s">
        <v>168</v>
      </c>
    </row>
    <row r="50" spans="1:109" ht="13">
      <c r="B50" s="728"/>
      <c r="G50" s="1033"/>
      <c r="H50" s="1033"/>
      <c r="I50" s="1033"/>
      <c r="J50" s="1033"/>
      <c r="K50" s="1041"/>
      <c r="L50" s="1041"/>
      <c r="M50" s="1048"/>
      <c r="N50" s="1048"/>
      <c r="AN50" s="1055"/>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57" t="s">
        <v>384</v>
      </c>
      <c r="BQ50" s="1057"/>
      <c r="BR50" s="1057"/>
      <c r="BS50" s="1057"/>
      <c r="BT50" s="1057"/>
      <c r="BU50" s="1057"/>
      <c r="BV50" s="1057"/>
      <c r="BW50" s="1057"/>
      <c r="BX50" s="1057" t="s">
        <v>354</v>
      </c>
      <c r="BY50" s="1057"/>
      <c r="BZ50" s="1057"/>
      <c r="CA50" s="1057"/>
      <c r="CB50" s="1057"/>
      <c r="CC50" s="1057"/>
      <c r="CD50" s="1057"/>
      <c r="CE50" s="1057"/>
      <c r="CF50" s="1057" t="s">
        <v>4</v>
      </c>
      <c r="CG50" s="1057"/>
      <c r="CH50" s="1057"/>
      <c r="CI50" s="1057"/>
      <c r="CJ50" s="1057"/>
      <c r="CK50" s="1057"/>
      <c r="CL50" s="1057"/>
      <c r="CM50" s="1057"/>
      <c r="CN50" s="1057" t="s">
        <v>491</v>
      </c>
      <c r="CO50" s="1057"/>
      <c r="CP50" s="1057"/>
      <c r="CQ50" s="1057"/>
      <c r="CR50" s="1057"/>
      <c r="CS50" s="1057"/>
      <c r="CT50" s="1057"/>
      <c r="CU50" s="1057"/>
      <c r="CV50" s="1057" t="s">
        <v>439</v>
      </c>
      <c r="CW50" s="1057"/>
      <c r="CX50" s="1057"/>
      <c r="CY50" s="1057"/>
      <c r="CZ50" s="1057"/>
      <c r="DA50" s="1057"/>
      <c r="DB50" s="1057"/>
      <c r="DC50" s="1057"/>
    </row>
    <row r="51" spans="1:109" ht="13.5" customHeight="1">
      <c r="B51" s="728"/>
      <c r="G51" s="1034"/>
      <c r="H51" s="1034"/>
      <c r="I51" s="1038"/>
      <c r="J51" s="1038"/>
      <c r="K51" s="1042"/>
      <c r="L51" s="1042"/>
      <c r="M51" s="1042"/>
      <c r="N51" s="1042"/>
      <c r="AM51" s="1036"/>
      <c r="AN51" s="1056" t="s">
        <v>555</v>
      </c>
      <c r="AO51" s="1056"/>
      <c r="AP51" s="1056"/>
      <c r="AQ51" s="1056"/>
      <c r="AR51" s="1056"/>
      <c r="AS51" s="1056"/>
      <c r="AT51" s="1056"/>
      <c r="AU51" s="1056"/>
      <c r="AV51" s="1056"/>
      <c r="AW51" s="1056"/>
      <c r="AX51" s="1056"/>
      <c r="AY51" s="1056"/>
      <c r="AZ51" s="1056"/>
      <c r="BA51" s="1056"/>
      <c r="BB51" s="1056" t="s">
        <v>556</v>
      </c>
      <c r="BC51" s="1056"/>
      <c r="BD51" s="1056"/>
      <c r="BE51" s="1056"/>
      <c r="BF51" s="1056"/>
      <c r="BG51" s="1056"/>
      <c r="BH51" s="1056"/>
      <c r="BI51" s="1056"/>
      <c r="BJ51" s="1056"/>
      <c r="BK51" s="1056"/>
      <c r="BL51" s="1056"/>
      <c r="BM51" s="1056"/>
      <c r="BN51" s="1056"/>
      <c r="BO51" s="1056"/>
      <c r="BP51" s="1061">
        <v>33.200000000000003</v>
      </c>
      <c r="BQ51" s="1061"/>
      <c r="BR51" s="1061"/>
      <c r="BS51" s="1061"/>
      <c r="BT51" s="1061"/>
      <c r="BU51" s="1061"/>
      <c r="BV51" s="1061"/>
      <c r="BW51" s="1061"/>
      <c r="BX51" s="1061">
        <v>45.8</v>
      </c>
      <c r="BY51" s="1061"/>
      <c r="BZ51" s="1061"/>
      <c r="CA51" s="1061"/>
      <c r="CB51" s="1061"/>
      <c r="CC51" s="1061"/>
      <c r="CD51" s="1061"/>
      <c r="CE51" s="1061"/>
      <c r="CF51" s="1061">
        <v>50.7</v>
      </c>
      <c r="CG51" s="1061"/>
      <c r="CH51" s="1061"/>
      <c r="CI51" s="1061"/>
      <c r="CJ51" s="1061"/>
      <c r="CK51" s="1061"/>
      <c r="CL51" s="1061"/>
      <c r="CM51" s="1061"/>
      <c r="CN51" s="1061">
        <v>62.6</v>
      </c>
      <c r="CO51" s="1061"/>
      <c r="CP51" s="1061"/>
      <c r="CQ51" s="1061"/>
      <c r="CR51" s="1061"/>
      <c r="CS51" s="1061"/>
      <c r="CT51" s="1061"/>
      <c r="CU51" s="1061"/>
      <c r="CV51" s="1061">
        <v>51.6</v>
      </c>
      <c r="CW51" s="1061"/>
      <c r="CX51" s="1061"/>
      <c r="CY51" s="1061"/>
      <c r="CZ51" s="1061"/>
      <c r="DA51" s="1061"/>
      <c r="DB51" s="1061"/>
      <c r="DC51" s="1061"/>
    </row>
    <row r="52" spans="1:109" ht="13">
      <c r="B52" s="728"/>
      <c r="G52" s="1034"/>
      <c r="H52" s="1034"/>
      <c r="I52" s="1038"/>
      <c r="J52" s="1038"/>
      <c r="K52" s="1042"/>
      <c r="L52" s="1042"/>
      <c r="M52" s="1042"/>
      <c r="N52" s="1042"/>
      <c r="AM52" s="1036"/>
      <c r="AN52" s="1056"/>
      <c r="AO52" s="1056"/>
      <c r="AP52" s="1056"/>
      <c r="AQ52" s="1056"/>
      <c r="AR52" s="1056"/>
      <c r="AS52" s="1056"/>
      <c r="AT52" s="1056"/>
      <c r="AU52" s="1056"/>
      <c r="AV52" s="1056"/>
      <c r="AW52" s="1056"/>
      <c r="AX52" s="1056"/>
      <c r="AY52" s="1056"/>
      <c r="AZ52" s="1056"/>
      <c r="BA52" s="1056"/>
      <c r="BB52" s="1056"/>
      <c r="BC52" s="1056"/>
      <c r="BD52" s="1056"/>
      <c r="BE52" s="1056"/>
      <c r="BF52" s="1056"/>
      <c r="BG52" s="1056"/>
      <c r="BH52" s="1056"/>
      <c r="BI52" s="1056"/>
      <c r="BJ52" s="1056"/>
      <c r="BK52" s="1056"/>
      <c r="BL52" s="1056"/>
      <c r="BM52" s="1056"/>
      <c r="BN52" s="1056"/>
      <c r="BO52" s="1056"/>
      <c r="BP52" s="1061"/>
      <c r="BQ52" s="1061"/>
      <c r="BR52" s="1061"/>
      <c r="BS52" s="1061"/>
      <c r="BT52" s="1061"/>
      <c r="BU52" s="1061"/>
      <c r="BV52" s="1061"/>
      <c r="BW52" s="1061"/>
      <c r="BX52" s="1061"/>
      <c r="BY52" s="1061"/>
      <c r="BZ52" s="1061"/>
      <c r="CA52" s="1061"/>
      <c r="CB52" s="1061"/>
      <c r="CC52" s="1061"/>
      <c r="CD52" s="1061"/>
      <c r="CE52" s="1061"/>
      <c r="CF52" s="1061"/>
      <c r="CG52" s="1061"/>
      <c r="CH52" s="1061"/>
      <c r="CI52" s="1061"/>
      <c r="CJ52" s="1061"/>
      <c r="CK52" s="1061"/>
      <c r="CL52" s="1061"/>
      <c r="CM52" s="1061"/>
      <c r="CN52" s="1061"/>
      <c r="CO52" s="1061"/>
      <c r="CP52" s="1061"/>
      <c r="CQ52" s="1061"/>
      <c r="CR52" s="1061"/>
      <c r="CS52" s="1061"/>
      <c r="CT52" s="1061"/>
      <c r="CU52" s="1061"/>
      <c r="CV52" s="1061"/>
      <c r="CW52" s="1061"/>
      <c r="CX52" s="1061"/>
      <c r="CY52" s="1061"/>
      <c r="CZ52" s="1061"/>
      <c r="DA52" s="1061"/>
      <c r="DB52" s="1061"/>
      <c r="DC52" s="1061"/>
    </row>
    <row r="53" spans="1:109" ht="13">
      <c r="A53" s="1023"/>
      <c r="B53" s="728"/>
      <c r="G53" s="1034"/>
      <c r="H53" s="1034"/>
      <c r="I53" s="1033"/>
      <c r="J53" s="1033"/>
      <c r="K53" s="1042"/>
      <c r="L53" s="1042"/>
      <c r="M53" s="1042"/>
      <c r="N53" s="1042"/>
      <c r="AM53" s="1036"/>
      <c r="AN53" s="1056"/>
      <c r="AO53" s="1056"/>
      <c r="AP53" s="1056"/>
      <c r="AQ53" s="1056"/>
      <c r="AR53" s="1056"/>
      <c r="AS53" s="1056"/>
      <c r="AT53" s="1056"/>
      <c r="AU53" s="1056"/>
      <c r="AV53" s="1056"/>
      <c r="AW53" s="1056"/>
      <c r="AX53" s="1056"/>
      <c r="AY53" s="1056"/>
      <c r="AZ53" s="1056"/>
      <c r="BA53" s="1056"/>
      <c r="BB53" s="1056" t="s">
        <v>557</v>
      </c>
      <c r="BC53" s="1056"/>
      <c r="BD53" s="1056"/>
      <c r="BE53" s="1056"/>
      <c r="BF53" s="1056"/>
      <c r="BG53" s="1056"/>
      <c r="BH53" s="1056"/>
      <c r="BI53" s="1056"/>
      <c r="BJ53" s="1056"/>
      <c r="BK53" s="1056"/>
      <c r="BL53" s="1056"/>
      <c r="BM53" s="1056"/>
      <c r="BN53" s="1056"/>
      <c r="BO53" s="1056"/>
      <c r="BP53" s="1061">
        <v>58.5</v>
      </c>
      <c r="BQ53" s="1061"/>
      <c r="BR53" s="1061"/>
      <c r="BS53" s="1061"/>
      <c r="BT53" s="1061"/>
      <c r="BU53" s="1061"/>
      <c r="BV53" s="1061"/>
      <c r="BW53" s="1061"/>
      <c r="BX53" s="1061">
        <v>58.5</v>
      </c>
      <c r="BY53" s="1061"/>
      <c r="BZ53" s="1061"/>
      <c r="CA53" s="1061"/>
      <c r="CB53" s="1061"/>
      <c r="CC53" s="1061"/>
      <c r="CD53" s="1061"/>
      <c r="CE53" s="1061"/>
      <c r="CF53" s="1061">
        <v>59.8</v>
      </c>
      <c r="CG53" s="1061"/>
      <c r="CH53" s="1061"/>
      <c r="CI53" s="1061"/>
      <c r="CJ53" s="1061"/>
      <c r="CK53" s="1061"/>
      <c r="CL53" s="1061"/>
      <c r="CM53" s="1061"/>
      <c r="CN53" s="1061">
        <v>60.4</v>
      </c>
      <c r="CO53" s="1061"/>
      <c r="CP53" s="1061"/>
      <c r="CQ53" s="1061"/>
      <c r="CR53" s="1061"/>
      <c r="CS53" s="1061"/>
      <c r="CT53" s="1061"/>
      <c r="CU53" s="1061"/>
      <c r="CV53" s="1061">
        <v>62.2</v>
      </c>
      <c r="CW53" s="1061"/>
      <c r="CX53" s="1061"/>
      <c r="CY53" s="1061"/>
      <c r="CZ53" s="1061"/>
      <c r="DA53" s="1061"/>
      <c r="DB53" s="1061"/>
      <c r="DC53" s="1061"/>
    </row>
    <row r="54" spans="1:109" ht="13">
      <c r="A54" s="1023"/>
      <c r="B54" s="728"/>
      <c r="G54" s="1034"/>
      <c r="H54" s="1034"/>
      <c r="I54" s="1033"/>
      <c r="J54" s="1033"/>
      <c r="K54" s="1042"/>
      <c r="L54" s="1042"/>
      <c r="M54" s="1042"/>
      <c r="N54" s="1042"/>
      <c r="AM54" s="1036"/>
      <c r="AN54" s="1056"/>
      <c r="AO54" s="1056"/>
      <c r="AP54" s="1056"/>
      <c r="AQ54" s="1056"/>
      <c r="AR54" s="1056"/>
      <c r="AS54" s="1056"/>
      <c r="AT54" s="1056"/>
      <c r="AU54" s="1056"/>
      <c r="AV54" s="1056"/>
      <c r="AW54" s="1056"/>
      <c r="AX54" s="1056"/>
      <c r="AY54" s="1056"/>
      <c r="AZ54" s="1056"/>
      <c r="BA54" s="1056"/>
      <c r="BB54" s="1056"/>
      <c r="BC54" s="1056"/>
      <c r="BD54" s="1056"/>
      <c r="BE54" s="1056"/>
      <c r="BF54" s="1056"/>
      <c r="BG54" s="1056"/>
      <c r="BH54" s="1056"/>
      <c r="BI54" s="1056"/>
      <c r="BJ54" s="1056"/>
      <c r="BK54" s="1056"/>
      <c r="BL54" s="1056"/>
      <c r="BM54" s="1056"/>
      <c r="BN54" s="1056"/>
      <c r="BO54" s="1056"/>
      <c r="BP54" s="1061"/>
      <c r="BQ54" s="1061"/>
      <c r="BR54" s="1061"/>
      <c r="BS54" s="1061"/>
      <c r="BT54" s="1061"/>
      <c r="BU54" s="1061"/>
      <c r="BV54" s="1061"/>
      <c r="BW54" s="1061"/>
      <c r="BX54" s="1061"/>
      <c r="BY54" s="1061"/>
      <c r="BZ54" s="1061"/>
      <c r="CA54" s="1061"/>
      <c r="CB54" s="1061"/>
      <c r="CC54" s="1061"/>
      <c r="CD54" s="1061"/>
      <c r="CE54" s="1061"/>
      <c r="CF54" s="1061"/>
      <c r="CG54" s="1061"/>
      <c r="CH54" s="1061"/>
      <c r="CI54" s="1061"/>
      <c r="CJ54" s="1061"/>
      <c r="CK54" s="1061"/>
      <c r="CL54" s="1061"/>
      <c r="CM54" s="1061"/>
      <c r="CN54" s="1061"/>
      <c r="CO54" s="1061"/>
      <c r="CP54" s="1061"/>
      <c r="CQ54" s="1061"/>
      <c r="CR54" s="1061"/>
      <c r="CS54" s="1061"/>
      <c r="CT54" s="1061"/>
      <c r="CU54" s="1061"/>
      <c r="CV54" s="1061"/>
      <c r="CW54" s="1061"/>
      <c r="CX54" s="1061"/>
      <c r="CY54" s="1061"/>
      <c r="CZ54" s="1061"/>
      <c r="DA54" s="1061"/>
      <c r="DB54" s="1061"/>
      <c r="DC54" s="1061"/>
    </row>
    <row r="55" spans="1:109" ht="13">
      <c r="A55" s="1023"/>
      <c r="B55" s="728"/>
      <c r="G55" s="1033"/>
      <c r="H55" s="1033"/>
      <c r="I55" s="1033"/>
      <c r="J55" s="1033"/>
      <c r="K55" s="1042"/>
      <c r="L55" s="1042"/>
      <c r="M55" s="1042"/>
      <c r="N55" s="1042"/>
      <c r="AN55" s="1057" t="s">
        <v>62</v>
      </c>
      <c r="AO55" s="1057"/>
      <c r="AP55" s="1057"/>
      <c r="AQ55" s="1057"/>
      <c r="AR55" s="1057"/>
      <c r="AS55" s="1057"/>
      <c r="AT55" s="1057"/>
      <c r="AU55" s="1057"/>
      <c r="AV55" s="1057"/>
      <c r="AW55" s="1057"/>
      <c r="AX55" s="1057"/>
      <c r="AY55" s="1057"/>
      <c r="AZ55" s="1057"/>
      <c r="BA55" s="1057"/>
      <c r="BB55" s="1056" t="s">
        <v>556</v>
      </c>
      <c r="BC55" s="1056"/>
      <c r="BD55" s="1056"/>
      <c r="BE55" s="1056"/>
      <c r="BF55" s="1056"/>
      <c r="BG55" s="1056"/>
      <c r="BH55" s="1056"/>
      <c r="BI55" s="1056"/>
      <c r="BJ55" s="1056"/>
      <c r="BK55" s="1056"/>
      <c r="BL55" s="1056"/>
      <c r="BM55" s="1056"/>
      <c r="BN55" s="1056"/>
      <c r="BO55" s="1056"/>
      <c r="BP55" s="1061">
        <v>19</v>
      </c>
      <c r="BQ55" s="1061"/>
      <c r="BR55" s="1061"/>
      <c r="BS55" s="1061"/>
      <c r="BT55" s="1061"/>
      <c r="BU55" s="1061"/>
      <c r="BV55" s="1061"/>
      <c r="BW55" s="1061"/>
      <c r="BX55" s="1061">
        <v>15.3</v>
      </c>
      <c r="BY55" s="1061"/>
      <c r="BZ55" s="1061"/>
      <c r="CA55" s="1061"/>
      <c r="CB55" s="1061"/>
      <c r="CC55" s="1061"/>
      <c r="CD55" s="1061"/>
      <c r="CE55" s="1061"/>
      <c r="CF55" s="1061">
        <v>14.9</v>
      </c>
      <c r="CG55" s="1061"/>
      <c r="CH55" s="1061"/>
      <c r="CI55" s="1061"/>
      <c r="CJ55" s="1061"/>
      <c r="CK55" s="1061"/>
      <c r="CL55" s="1061"/>
      <c r="CM55" s="1061"/>
      <c r="CN55" s="1061">
        <v>14.5</v>
      </c>
      <c r="CO55" s="1061"/>
      <c r="CP55" s="1061"/>
      <c r="CQ55" s="1061"/>
      <c r="CR55" s="1061"/>
      <c r="CS55" s="1061"/>
      <c r="CT55" s="1061"/>
      <c r="CU55" s="1061"/>
      <c r="CV55" s="1061">
        <v>13.3</v>
      </c>
      <c r="CW55" s="1061"/>
      <c r="CX55" s="1061"/>
      <c r="CY55" s="1061"/>
      <c r="CZ55" s="1061"/>
      <c r="DA55" s="1061"/>
      <c r="DB55" s="1061"/>
      <c r="DC55" s="1061"/>
    </row>
    <row r="56" spans="1:109" ht="13">
      <c r="A56" s="1023"/>
      <c r="B56" s="728"/>
      <c r="G56" s="1033"/>
      <c r="H56" s="1033"/>
      <c r="I56" s="1033"/>
      <c r="J56" s="1033"/>
      <c r="K56" s="1042"/>
      <c r="L56" s="1042"/>
      <c r="M56" s="1042"/>
      <c r="N56" s="1042"/>
      <c r="AN56" s="1057"/>
      <c r="AO56" s="1057"/>
      <c r="AP56" s="1057"/>
      <c r="AQ56" s="1057"/>
      <c r="AR56" s="1057"/>
      <c r="AS56" s="1057"/>
      <c r="AT56" s="1057"/>
      <c r="AU56" s="1057"/>
      <c r="AV56" s="1057"/>
      <c r="AW56" s="1057"/>
      <c r="AX56" s="1057"/>
      <c r="AY56" s="1057"/>
      <c r="AZ56" s="1057"/>
      <c r="BA56" s="1057"/>
      <c r="BB56" s="1056"/>
      <c r="BC56" s="1056"/>
      <c r="BD56" s="1056"/>
      <c r="BE56" s="1056"/>
      <c r="BF56" s="1056"/>
      <c r="BG56" s="1056"/>
      <c r="BH56" s="1056"/>
      <c r="BI56" s="1056"/>
      <c r="BJ56" s="1056"/>
      <c r="BK56" s="1056"/>
      <c r="BL56" s="1056"/>
      <c r="BM56" s="1056"/>
      <c r="BN56" s="1056"/>
      <c r="BO56" s="1056"/>
      <c r="BP56" s="1061"/>
      <c r="BQ56" s="1061"/>
      <c r="BR56" s="1061"/>
      <c r="BS56" s="1061"/>
      <c r="BT56" s="1061"/>
      <c r="BU56" s="1061"/>
      <c r="BV56" s="1061"/>
      <c r="BW56" s="1061"/>
      <c r="BX56" s="1061"/>
      <c r="BY56" s="1061"/>
      <c r="BZ56" s="1061"/>
      <c r="CA56" s="1061"/>
      <c r="CB56" s="1061"/>
      <c r="CC56" s="1061"/>
      <c r="CD56" s="1061"/>
      <c r="CE56" s="1061"/>
      <c r="CF56" s="1061"/>
      <c r="CG56" s="1061"/>
      <c r="CH56" s="1061"/>
      <c r="CI56" s="1061"/>
      <c r="CJ56" s="1061"/>
      <c r="CK56" s="1061"/>
      <c r="CL56" s="1061"/>
      <c r="CM56" s="1061"/>
      <c r="CN56" s="1061"/>
      <c r="CO56" s="1061"/>
      <c r="CP56" s="1061"/>
      <c r="CQ56" s="1061"/>
      <c r="CR56" s="1061"/>
      <c r="CS56" s="1061"/>
      <c r="CT56" s="1061"/>
      <c r="CU56" s="1061"/>
      <c r="CV56" s="1061"/>
      <c r="CW56" s="1061"/>
      <c r="CX56" s="1061"/>
      <c r="CY56" s="1061"/>
      <c r="CZ56" s="1061"/>
      <c r="DA56" s="1061"/>
      <c r="DB56" s="1061"/>
      <c r="DC56" s="1061"/>
    </row>
    <row r="57" spans="1:109" s="1023" customFormat="1" ht="13">
      <c r="B57" s="1029"/>
      <c r="G57" s="1033"/>
      <c r="H57" s="1033"/>
      <c r="I57" s="1039"/>
      <c r="J57" s="1039"/>
      <c r="K57" s="1042"/>
      <c r="L57" s="1042"/>
      <c r="M57" s="1042"/>
      <c r="N57" s="1042"/>
      <c r="AM57" s="362"/>
      <c r="AN57" s="1057"/>
      <c r="AO57" s="1057"/>
      <c r="AP57" s="1057"/>
      <c r="AQ57" s="1057"/>
      <c r="AR57" s="1057"/>
      <c r="AS57" s="1057"/>
      <c r="AT57" s="1057"/>
      <c r="AU57" s="1057"/>
      <c r="AV57" s="1057"/>
      <c r="AW57" s="1057"/>
      <c r="AX57" s="1057"/>
      <c r="AY57" s="1057"/>
      <c r="AZ57" s="1057"/>
      <c r="BA57" s="1057"/>
      <c r="BB57" s="1056" t="s">
        <v>557</v>
      </c>
      <c r="BC57" s="1056"/>
      <c r="BD57" s="1056"/>
      <c r="BE57" s="1056"/>
      <c r="BF57" s="1056"/>
      <c r="BG57" s="1056"/>
      <c r="BH57" s="1056"/>
      <c r="BI57" s="1056"/>
      <c r="BJ57" s="1056"/>
      <c r="BK57" s="1056"/>
      <c r="BL57" s="1056"/>
      <c r="BM57" s="1056"/>
      <c r="BN57" s="1056"/>
      <c r="BO57" s="1056"/>
      <c r="BP57" s="1061">
        <v>56.1</v>
      </c>
      <c r="BQ57" s="1061"/>
      <c r="BR57" s="1061"/>
      <c r="BS57" s="1061"/>
      <c r="BT57" s="1061"/>
      <c r="BU57" s="1061"/>
      <c r="BV57" s="1061"/>
      <c r="BW57" s="1061"/>
      <c r="BX57" s="1061">
        <v>57.5</v>
      </c>
      <c r="BY57" s="1061"/>
      <c r="BZ57" s="1061"/>
      <c r="CA57" s="1061"/>
      <c r="CB57" s="1061"/>
      <c r="CC57" s="1061"/>
      <c r="CD57" s="1061"/>
      <c r="CE57" s="1061"/>
      <c r="CF57" s="1061">
        <v>58.5</v>
      </c>
      <c r="CG57" s="1061"/>
      <c r="CH57" s="1061"/>
      <c r="CI57" s="1061"/>
      <c r="CJ57" s="1061"/>
      <c r="CK57" s="1061"/>
      <c r="CL57" s="1061"/>
      <c r="CM57" s="1061"/>
      <c r="CN57" s="1061">
        <v>58.9</v>
      </c>
      <c r="CO57" s="1061"/>
      <c r="CP57" s="1061"/>
      <c r="CQ57" s="1061"/>
      <c r="CR57" s="1061"/>
      <c r="CS57" s="1061"/>
      <c r="CT57" s="1061"/>
      <c r="CU57" s="1061"/>
      <c r="CV57" s="1061">
        <v>61.4</v>
      </c>
      <c r="CW57" s="1061"/>
      <c r="CX57" s="1061"/>
      <c r="CY57" s="1061"/>
      <c r="CZ57" s="1061"/>
      <c r="DA57" s="1061"/>
      <c r="DB57" s="1061"/>
      <c r="DC57" s="1061"/>
      <c r="DD57" s="1066"/>
      <c r="DE57" s="1029"/>
    </row>
    <row r="58" spans="1:109" s="1023" customFormat="1" ht="13">
      <c r="A58" s="362"/>
      <c r="B58" s="1029"/>
      <c r="G58" s="1033"/>
      <c r="H58" s="1033"/>
      <c r="I58" s="1039"/>
      <c r="J58" s="1039"/>
      <c r="K58" s="1042"/>
      <c r="L58" s="1042"/>
      <c r="M58" s="1042"/>
      <c r="N58" s="1042"/>
      <c r="AM58" s="362"/>
      <c r="AN58" s="1057"/>
      <c r="AO58" s="1057"/>
      <c r="AP58" s="1057"/>
      <c r="AQ58" s="1057"/>
      <c r="AR58" s="1057"/>
      <c r="AS58" s="1057"/>
      <c r="AT58" s="1057"/>
      <c r="AU58" s="1057"/>
      <c r="AV58" s="1057"/>
      <c r="AW58" s="1057"/>
      <c r="AX58" s="1057"/>
      <c r="AY58" s="1057"/>
      <c r="AZ58" s="1057"/>
      <c r="BA58" s="1057"/>
      <c r="BB58" s="1056"/>
      <c r="BC58" s="1056"/>
      <c r="BD58" s="1056"/>
      <c r="BE58" s="1056"/>
      <c r="BF58" s="1056"/>
      <c r="BG58" s="1056"/>
      <c r="BH58" s="1056"/>
      <c r="BI58" s="1056"/>
      <c r="BJ58" s="1056"/>
      <c r="BK58" s="1056"/>
      <c r="BL58" s="1056"/>
      <c r="BM58" s="1056"/>
      <c r="BN58" s="1056"/>
      <c r="BO58" s="1056"/>
      <c r="BP58" s="1061"/>
      <c r="BQ58" s="1061"/>
      <c r="BR58" s="1061"/>
      <c r="BS58" s="1061"/>
      <c r="BT58" s="1061"/>
      <c r="BU58" s="1061"/>
      <c r="BV58" s="1061"/>
      <c r="BW58" s="1061"/>
      <c r="BX58" s="1061"/>
      <c r="BY58" s="1061"/>
      <c r="BZ58" s="1061"/>
      <c r="CA58" s="1061"/>
      <c r="CB58" s="1061"/>
      <c r="CC58" s="1061"/>
      <c r="CD58" s="1061"/>
      <c r="CE58" s="1061"/>
      <c r="CF58" s="1061"/>
      <c r="CG58" s="1061"/>
      <c r="CH58" s="1061"/>
      <c r="CI58" s="1061"/>
      <c r="CJ58" s="1061"/>
      <c r="CK58" s="1061"/>
      <c r="CL58" s="1061"/>
      <c r="CM58" s="1061"/>
      <c r="CN58" s="1061"/>
      <c r="CO58" s="1061"/>
      <c r="CP58" s="1061"/>
      <c r="CQ58" s="1061"/>
      <c r="CR58" s="1061"/>
      <c r="CS58" s="1061"/>
      <c r="CT58" s="1061"/>
      <c r="CU58" s="1061"/>
      <c r="CV58" s="1061"/>
      <c r="CW58" s="1061"/>
      <c r="CX58" s="1061"/>
      <c r="CY58" s="1061"/>
      <c r="CZ58" s="1061"/>
      <c r="DA58" s="1061"/>
      <c r="DB58" s="1061"/>
      <c r="DC58" s="1061"/>
      <c r="DD58" s="1066"/>
      <c r="DE58" s="1029"/>
    </row>
    <row r="59" spans="1:109" s="1023" customFormat="1" ht="13">
      <c r="A59" s="362"/>
      <c r="B59" s="1029"/>
      <c r="K59" s="1043"/>
      <c r="L59" s="1043"/>
      <c r="M59" s="1043"/>
      <c r="N59" s="1043"/>
      <c r="AQ59" s="1043"/>
      <c r="AR59" s="1043"/>
      <c r="AS59" s="1043"/>
      <c r="AT59" s="1043"/>
      <c r="BC59" s="1043"/>
      <c r="BD59" s="1043"/>
      <c r="BE59" s="1043"/>
      <c r="BF59" s="1043"/>
      <c r="BO59" s="1043"/>
      <c r="BP59" s="1043"/>
      <c r="BQ59" s="1043"/>
      <c r="BR59" s="1043"/>
      <c r="CA59" s="1043"/>
      <c r="CB59" s="1043"/>
      <c r="CC59" s="1043"/>
      <c r="CD59" s="1043"/>
      <c r="CM59" s="1043"/>
      <c r="CN59" s="1043"/>
      <c r="CO59" s="1043"/>
      <c r="CP59" s="1043"/>
      <c r="CY59" s="1043"/>
      <c r="CZ59" s="1043"/>
      <c r="DA59" s="1043"/>
      <c r="DB59" s="1043"/>
      <c r="DC59" s="1043"/>
      <c r="DD59" s="1066"/>
      <c r="DE59" s="1029"/>
    </row>
    <row r="60" spans="1:109" s="1023" customFormat="1" ht="13">
      <c r="A60" s="362"/>
      <c r="B60" s="1029"/>
      <c r="K60" s="1043"/>
      <c r="L60" s="1043"/>
      <c r="M60" s="1043"/>
      <c r="N60" s="1043"/>
      <c r="AQ60" s="1043"/>
      <c r="AR60" s="1043"/>
      <c r="AS60" s="1043"/>
      <c r="AT60" s="1043"/>
      <c r="BC60" s="1043"/>
      <c r="BD60" s="1043"/>
      <c r="BE60" s="1043"/>
      <c r="BF60" s="1043"/>
      <c r="BO60" s="1043"/>
      <c r="BP60" s="1043"/>
      <c r="BQ60" s="1043"/>
      <c r="BR60" s="1043"/>
      <c r="CA60" s="1043"/>
      <c r="CB60" s="1043"/>
      <c r="CC60" s="1043"/>
      <c r="CD60" s="1043"/>
      <c r="CM60" s="1043"/>
      <c r="CN60" s="1043"/>
      <c r="CO60" s="1043"/>
      <c r="CP60" s="1043"/>
      <c r="CY60" s="1043"/>
      <c r="CZ60" s="1043"/>
      <c r="DA60" s="1043"/>
      <c r="DB60" s="1043"/>
      <c r="DC60" s="1043"/>
      <c r="DD60" s="1066"/>
      <c r="DE60" s="1029"/>
    </row>
    <row r="61" spans="1:109" s="1023" customFormat="1" ht="13">
      <c r="A61" s="362"/>
      <c r="B61" s="1030"/>
      <c r="C61" s="1031"/>
      <c r="D61" s="1031"/>
      <c r="E61" s="1031"/>
      <c r="F61" s="1031"/>
      <c r="G61" s="1031"/>
      <c r="H61" s="1031"/>
      <c r="I61" s="1031"/>
      <c r="J61" s="1031"/>
      <c r="K61" s="1031"/>
      <c r="L61" s="1031"/>
      <c r="M61" s="1049"/>
      <c r="N61" s="1049"/>
      <c r="O61" s="1031"/>
      <c r="P61" s="1031"/>
      <c r="Q61" s="1031"/>
      <c r="R61" s="1031"/>
      <c r="S61" s="1031"/>
      <c r="T61" s="1031"/>
      <c r="U61" s="1031"/>
      <c r="V61" s="1031"/>
      <c r="W61" s="1031"/>
      <c r="X61" s="1031"/>
      <c r="Y61" s="1031"/>
      <c r="Z61" s="1031"/>
      <c r="AA61" s="1031"/>
      <c r="AB61" s="1031"/>
      <c r="AC61" s="1031"/>
      <c r="AD61" s="1031"/>
      <c r="AE61" s="1031"/>
      <c r="AF61" s="1031"/>
      <c r="AG61" s="1031"/>
      <c r="AH61" s="1031"/>
      <c r="AI61" s="1031"/>
      <c r="AJ61" s="1031"/>
      <c r="AK61" s="1031"/>
      <c r="AL61" s="1031"/>
      <c r="AM61" s="1031"/>
      <c r="AN61" s="1031"/>
      <c r="AO61" s="1031"/>
      <c r="AP61" s="1031"/>
      <c r="AQ61" s="1031"/>
      <c r="AR61" s="1031"/>
      <c r="AS61" s="1049"/>
      <c r="AT61" s="1049"/>
      <c r="AU61" s="1031"/>
      <c r="AV61" s="1031"/>
      <c r="AW61" s="1031"/>
      <c r="AX61" s="1031"/>
      <c r="AY61" s="1031"/>
      <c r="AZ61" s="1031"/>
      <c r="BA61" s="1031"/>
      <c r="BB61" s="1031"/>
      <c r="BC61" s="1031"/>
      <c r="BD61" s="1031"/>
      <c r="BE61" s="1049"/>
      <c r="BF61" s="1049"/>
      <c r="BG61" s="1031"/>
      <c r="BH61" s="1031"/>
      <c r="BI61" s="1031"/>
      <c r="BJ61" s="1031"/>
      <c r="BK61" s="1031"/>
      <c r="BL61" s="1031"/>
      <c r="BM61" s="1031"/>
      <c r="BN61" s="1031"/>
      <c r="BO61" s="1031"/>
      <c r="BP61" s="1031"/>
      <c r="BQ61" s="1049"/>
      <c r="BR61" s="1049"/>
      <c r="BS61" s="1031"/>
      <c r="BT61" s="1031"/>
      <c r="BU61" s="1031"/>
      <c r="BV61" s="1031"/>
      <c r="BW61" s="1031"/>
      <c r="BX61" s="1031"/>
      <c r="BY61" s="1031"/>
      <c r="BZ61" s="1031"/>
      <c r="CA61" s="1031"/>
      <c r="CB61" s="1031"/>
      <c r="CC61" s="1049"/>
      <c r="CD61" s="1049"/>
      <c r="CE61" s="1031"/>
      <c r="CF61" s="1031"/>
      <c r="CG61" s="1031"/>
      <c r="CH61" s="1031"/>
      <c r="CI61" s="1031"/>
      <c r="CJ61" s="1031"/>
      <c r="CK61" s="1031"/>
      <c r="CL61" s="1031"/>
      <c r="CM61" s="1031"/>
      <c r="CN61" s="1031"/>
      <c r="CO61" s="1049"/>
      <c r="CP61" s="1049"/>
      <c r="CQ61" s="1031"/>
      <c r="CR61" s="1031"/>
      <c r="CS61" s="1031"/>
      <c r="CT61" s="1031"/>
      <c r="CU61" s="1031"/>
      <c r="CV61" s="1031"/>
      <c r="CW61" s="1031"/>
      <c r="CX61" s="1031"/>
      <c r="CY61" s="1031"/>
      <c r="CZ61" s="1031"/>
      <c r="DA61" s="1049"/>
      <c r="DB61" s="1049"/>
      <c r="DC61" s="1049"/>
      <c r="DD61" s="1067"/>
      <c r="DE61" s="1029"/>
    </row>
    <row r="62" spans="1:109" ht="13">
      <c r="B62" s="1028"/>
      <c r="C62" s="1028"/>
      <c r="D62" s="1028"/>
      <c r="E62" s="1028"/>
      <c r="F62" s="1028"/>
      <c r="G62" s="1028"/>
      <c r="H62" s="1028"/>
      <c r="I62" s="1028"/>
      <c r="J62" s="1028"/>
      <c r="K62" s="1028"/>
      <c r="L62" s="1028"/>
      <c r="M62" s="1028"/>
      <c r="N62" s="1028"/>
      <c r="O62" s="1028"/>
      <c r="P62" s="1028"/>
      <c r="Q62" s="1028"/>
      <c r="R62" s="1028"/>
      <c r="S62" s="1028"/>
      <c r="T62" s="1028"/>
      <c r="U62" s="1028"/>
      <c r="V62" s="1028"/>
      <c r="W62" s="1028"/>
      <c r="X62" s="1028"/>
      <c r="Y62" s="1028"/>
      <c r="Z62" s="1028"/>
      <c r="AA62" s="1028"/>
      <c r="AB62" s="1028"/>
      <c r="AC62" s="1028"/>
      <c r="AD62" s="1028"/>
      <c r="AE62" s="1028"/>
      <c r="AF62" s="1028"/>
      <c r="AG62" s="1028"/>
      <c r="AH62" s="1028"/>
      <c r="AI62" s="1028"/>
      <c r="AJ62" s="1028"/>
      <c r="AK62" s="1028"/>
      <c r="AL62" s="1028"/>
      <c r="AM62" s="1028"/>
      <c r="AN62" s="1028"/>
      <c r="AO62" s="1028"/>
      <c r="AP62" s="1028"/>
      <c r="AQ62" s="1028"/>
      <c r="AR62" s="1028"/>
      <c r="AS62" s="1028"/>
      <c r="AT62" s="1028"/>
      <c r="AU62" s="1028"/>
      <c r="AV62" s="1028"/>
      <c r="AW62" s="1028"/>
      <c r="AX62" s="1028"/>
      <c r="AY62" s="1028"/>
      <c r="AZ62" s="1028"/>
      <c r="BA62" s="1028"/>
      <c r="BB62" s="1028"/>
      <c r="BC62" s="1028"/>
      <c r="BD62" s="1028"/>
      <c r="BE62" s="1028"/>
      <c r="BF62" s="1028"/>
      <c r="BG62" s="1028"/>
      <c r="BH62" s="1028"/>
      <c r="BI62" s="1028"/>
      <c r="BJ62" s="1028"/>
      <c r="BK62" s="1028"/>
      <c r="BL62" s="1028"/>
      <c r="BM62" s="1028"/>
      <c r="BN62" s="1028"/>
      <c r="BO62" s="1028"/>
      <c r="BP62" s="1028"/>
      <c r="BQ62" s="1028"/>
      <c r="BR62" s="1028"/>
      <c r="BS62" s="1028"/>
      <c r="BT62" s="1028"/>
      <c r="BU62" s="1028"/>
      <c r="BV62" s="1028"/>
      <c r="BW62" s="1028"/>
      <c r="BX62" s="1028"/>
      <c r="BY62" s="1028"/>
      <c r="BZ62" s="1028"/>
      <c r="CA62" s="1028"/>
      <c r="CB62" s="1028"/>
      <c r="CC62" s="1028"/>
      <c r="CD62" s="1028"/>
      <c r="CE62" s="1028"/>
      <c r="CF62" s="1028"/>
      <c r="CG62" s="1028"/>
      <c r="CH62" s="1028"/>
      <c r="CI62" s="1028"/>
      <c r="CJ62" s="1028"/>
      <c r="CK62" s="1028"/>
      <c r="CL62" s="1028"/>
      <c r="CM62" s="1028"/>
      <c r="CN62" s="1028"/>
      <c r="CO62" s="1028"/>
      <c r="CP62" s="1028"/>
      <c r="CQ62" s="1028"/>
      <c r="CR62" s="1028"/>
      <c r="CS62" s="1028"/>
      <c r="CT62" s="1028"/>
      <c r="CU62" s="1028"/>
      <c r="CV62" s="1028"/>
      <c r="CW62" s="1028"/>
      <c r="CX62" s="1028"/>
      <c r="CY62" s="1028"/>
      <c r="CZ62" s="1028"/>
      <c r="DA62" s="1028"/>
      <c r="DB62" s="1028"/>
      <c r="DC62" s="1028"/>
      <c r="DD62" s="1028"/>
      <c r="DE62" s="739"/>
    </row>
    <row r="63" spans="1:109" ht="16.5">
      <c r="B63" s="737" t="s">
        <v>325</v>
      </c>
    </row>
    <row r="64" spans="1:109" ht="13">
      <c r="B64" s="728"/>
      <c r="G64" s="1032"/>
      <c r="I64" s="362"/>
      <c r="J64" s="362"/>
      <c r="K64" s="362"/>
      <c r="L64" s="362"/>
      <c r="M64" s="362"/>
      <c r="N64" s="1051"/>
      <c r="AM64" s="1032"/>
      <c r="AN64" s="1032" t="s">
        <v>554</v>
      </c>
      <c r="AP64" s="1023"/>
      <c r="AQ64" s="1023"/>
      <c r="AR64" s="1023"/>
      <c r="AY64" s="1032"/>
      <c r="BA64" s="1023"/>
      <c r="BB64" s="1023"/>
      <c r="BC64" s="1023"/>
      <c r="BK64" s="1032"/>
      <c r="BM64" s="1023"/>
      <c r="BN64" s="1023"/>
      <c r="BO64" s="1023"/>
      <c r="BW64" s="1032"/>
      <c r="BY64" s="1023"/>
      <c r="BZ64" s="1023"/>
      <c r="CA64" s="1023"/>
      <c r="CI64" s="1032"/>
      <c r="CK64" s="1023"/>
      <c r="CL64" s="1023"/>
      <c r="CM64" s="1023"/>
      <c r="CU64" s="1032"/>
      <c r="CW64" s="1023"/>
      <c r="CX64" s="1023"/>
      <c r="CY64" s="1023"/>
    </row>
    <row r="65" spans="2:107" ht="12.95" customHeight="1">
      <c r="B65" s="728"/>
      <c r="AN65" s="1052" t="s">
        <v>558</v>
      </c>
      <c r="AO65" s="1058"/>
      <c r="AP65" s="1058"/>
      <c r="AQ65" s="1058"/>
      <c r="AR65" s="1058"/>
      <c r="AS65" s="1058"/>
      <c r="AT65" s="1058"/>
      <c r="AU65" s="1058"/>
      <c r="AV65" s="1058"/>
      <c r="AW65" s="1058"/>
      <c r="AX65" s="1058"/>
      <c r="AY65" s="1058"/>
      <c r="AZ65" s="1058"/>
      <c r="BA65" s="1058"/>
      <c r="BB65" s="1058"/>
      <c r="BC65" s="1058"/>
      <c r="BD65" s="1058"/>
      <c r="BE65" s="1058"/>
      <c r="BF65" s="1058"/>
      <c r="BG65" s="1058"/>
      <c r="BH65" s="1058"/>
      <c r="BI65" s="1058"/>
      <c r="BJ65" s="1058"/>
      <c r="BK65" s="1058"/>
      <c r="BL65" s="1058"/>
      <c r="BM65" s="1058"/>
      <c r="BN65" s="1058"/>
      <c r="BO65" s="1058"/>
      <c r="BP65" s="1058"/>
      <c r="BQ65" s="1058"/>
      <c r="BR65" s="1058"/>
      <c r="BS65" s="1058"/>
      <c r="BT65" s="1058"/>
      <c r="BU65" s="1058"/>
      <c r="BV65" s="1058"/>
      <c r="BW65" s="1058"/>
      <c r="BX65" s="1058"/>
      <c r="BY65" s="1058"/>
      <c r="BZ65" s="1058"/>
      <c r="CA65" s="1058"/>
      <c r="CB65" s="1058"/>
      <c r="CC65" s="1058"/>
      <c r="CD65" s="1058"/>
      <c r="CE65" s="1058"/>
      <c r="CF65" s="1058"/>
      <c r="CG65" s="1058"/>
      <c r="CH65" s="1058"/>
      <c r="CI65" s="1058"/>
      <c r="CJ65" s="1058"/>
      <c r="CK65" s="1058"/>
      <c r="CL65" s="1058"/>
      <c r="CM65" s="1058"/>
      <c r="CN65" s="1058"/>
      <c r="CO65" s="1058"/>
      <c r="CP65" s="1058"/>
      <c r="CQ65" s="1058"/>
      <c r="CR65" s="1058"/>
      <c r="CS65" s="1058"/>
      <c r="CT65" s="1058"/>
      <c r="CU65" s="1058"/>
      <c r="CV65" s="1058"/>
      <c r="CW65" s="1058"/>
      <c r="CX65" s="1058"/>
      <c r="CY65" s="1058"/>
      <c r="CZ65" s="1058"/>
      <c r="DA65" s="1058"/>
      <c r="DB65" s="1058"/>
      <c r="DC65" s="1062"/>
    </row>
    <row r="66" spans="2:107" ht="13">
      <c r="B66" s="728"/>
      <c r="AN66" s="1053"/>
      <c r="AO66" s="1059"/>
      <c r="AP66" s="1059"/>
      <c r="AQ66" s="1059"/>
      <c r="AR66" s="1059"/>
      <c r="AS66" s="1059"/>
      <c r="AT66" s="1059"/>
      <c r="AU66" s="1059"/>
      <c r="AV66" s="1059"/>
      <c r="AW66" s="1059"/>
      <c r="AX66" s="1059"/>
      <c r="AY66" s="1059"/>
      <c r="AZ66" s="1059"/>
      <c r="BA66" s="1059"/>
      <c r="BB66" s="1059"/>
      <c r="BC66" s="1059"/>
      <c r="BD66" s="1059"/>
      <c r="BE66" s="1059"/>
      <c r="BF66" s="1059"/>
      <c r="BG66" s="1059"/>
      <c r="BH66" s="1059"/>
      <c r="BI66" s="1059"/>
      <c r="BJ66" s="1059"/>
      <c r="BK66" s="1059"/>
      <c r="BL66" s="1059"/>
      <c r="BM66" s="1059"/>
      <c r="BN66" s="1059"/>
      <c r="BO66" s="1059"/>
      <c r="BP66" s="1059"/>
      <c r="BQ66" s="1059"/>
      <c r="BR66" s="1059"/>
      <c r="BS66" s="1059"/>
      <c r="BT66" s="1059"/>
      <c r="BU66" s="1059"/>
      <c r="BV66" s="1059"/>
      <c r="BW66" s="1059"/>
      <c r="BX66" s="1059"/>
      <c r="BY66" s="1059"/>
      <c r="BZ66" s="1059"/>
      <c r="CA66" s="1059"/>
      <c r="CB66" s="1059"/>
      <c r="CC66" s="1059"/>
      <c r="CD66" s="1059"/>
      <c r="CE66" s="1059"/>
      <c r="CF66" s="1059"/>
      <c r="CG66" s="1059"/>
      <c r="CH66" s="1059"/>
      <c r="CI66" s="1059"/>
      <c r="CJ66" s="1059"/>
      <c r="CK66" s="1059"/>
      <c r="CL66" s="1059"/>
      <c r="CM66" s="1059"/>
      <c r="CN66" s="1059"/>
      <c r="CO66" s="1059"/>
      <c r="CP66" s="1059"/>
      <c r="CQ66" s="1059"/>
      <c r="CR66" s="1059"/>
      <c r="CS66" s="1059"/>
      <c r="CT66" s="1059"/>
      <c r="CU66" s="1059"/>
      <c r="CV66" s="1059"/>
      <c r="CW66" s="1059"/>
      <c r="CX66" s="1059"/>
      <c r="CY66" s="1059"/>
      <c r="CZ66" s="1059"/>
      <c r="DA66" s="1059"/>
      <c r="DB66" s="1059"/>
      <c r="DC66" s="1063"/>
    </row>
    <row r="67" spans="2:107" ht="13">
      <c r="B67" s="728"/>
      <c r="AN67" s="1053"/>
      <c r="AO67" s="1059"/>
      <c r="AP67" s="1059"/>
      <c r="AQ67" s="1059"/>
      <c r="AR67" s="1059"/>
      <c r="AS67" s="1059"/>
      <c r="AT67" s="1059"/>
      <c r="AU67" s="1059"/>
      <c r="AV67" s="1059"/>
      <c r="AW67" s="1059"/>
      <c r="AX67" s="1059"/>
      <c r="AY67" s="1059"/>
      <c r="AZ67" s="1059"/>
      <c r="BA67" s="1059"/>
      <c r="BB67" s="1059"/>
      <c r="BC67" s="1059"/>
      <c r="BD67" s="1059"/>
      <c r="BE67" s="1059"/>
      <c r="BF67" s="1059"/>
      <c r="BG67" s="1059"/>
      <c r="BH67" s="1059"/>
      <c r="BI67" s="1059"/>
      <c r="BJ67" s="1059"/>
      <c r="BK67" s="1059"/>
      <c r="BL67" s="1059"/>
      <c r="BM67" s="1059"/>
      <c r="BN67" s="1059"/>
      <c r="BO67" s="1059"/>
      <c r="BP67" s="1059"/>
      <c r="BQ67" s="1059"/>
      <c r="BR67" s="1059"/>
      <c r="BS67" s="1059"/>
      <c r="BT67" s="1059"/>
      <c r="BU67" s="1059"/>
      <c r="BV67" s="1059"/>
      <c r="BW67" s="1059"/>
      <c r="BX67" s="1059"/>
      <c r="BY67" s="1059"/>
      <c r="BZ67" s="1059"/>
      <c r="CA67" s="1059"/>
      <c r="CB67" s="1059"/>
      <c r="CC67" s="1059"/>
      <c r="CD67" s="1059"/>
      <c r="CE67" s="1059"/>
      <c r="CF67" s="1059"/>
      <c r="CG67" s="1059"/>
      <c r="CH67" s="1059"/>
      <c r="CI67" s="1059"/>
      <c r="CJ67" s="1059"/>
      <c r="CK67" s="1059"/>
      <c r="CL67" s="1059"/>
      <c r="CM67" s="1059"/>
      <c r="CN67" s="1059"/>
      <c r="CO67" s="1059"/>
      <c r="CP67" s="1059"/>
      <c r="CQ67" s="1059"/>
      <c r="CR67" s="1059"/>
      <c r="CS67" s="1059"/>
      <c r="CT67" s="1059"/>
      <c r="CU67" s="1059"/>
      <c r="CV67" s="1059"/>
      <c r="CW67" s="1059"/>
      <c r="CX67" s="1059"/>
      <c r="CY67" s="1059"/>
      <c r="CZ67" s="1059"/>
      <c r="DA67" s="1059"/>
      <c r="DB67" s="1059"/>
      <c r="DC67" s="1063"/>
    </row>
    <row r="68" spans="2:107" ht="13">
      <c r="B68" s="728"/>
      <c r="AN68" s="1053"/>
      <c r="AO68" s="1059"/>
      <c r="AP68" s="1059"/>
      <c r="AQ68" s="1059"/>
      <c r="AR68" s="1059"/>
      <c r="AS68" s="1059"/>
      <c r="AT68" s="1059"/>
      <c r="AU68" s="1059"/>
      <c r="AV68" s="1059"/>
      <c r="AW68" s="1059"/>
      <c r="AX68" s="1059"/>
      <c r="AY68" s="1059"/>
      <c r="AZ68" s="1059"/>
      <c r="BA68" s="1059"/>
      <c r="BB68" s="1059"/>
      <c r="BC68" s="1059"/>
      <c r="BD68" s="1059"/>
      <c r="BE68" s="1059"/>
      <c r="BF68" s="1059"/>
      <c r="BG68" s="1059"/>
      <c r="BH68" s="1059"/>
      <c r="BI68" s="1059"/>
      <c r="BJ68" s="1059"/>
      <c r="BK68" s="1059"/>
      <c r="BL68" s="1059"/>
      <c r="BM68" s="1059"/>
      <c r="BN68" s="1059"/>
      <c r="BO68" s="1059"/>
      <c r="BP68" s="1059"/>
      <c r="BQ68" s="1059"/>
      <c r="BR68" s="1059"/>
      <c r="BS68" s="1059"/>
      <c r="BT68" s="1059"/>
      <c r="BU68" s="1059"/>
      <c r="BV68" s="1059"/>
      <c r="BW68" s="1059"/>
      <c r="BX68" s="1059"/>
      <c r="BY68" s="1059"/>
      <c r="BZ68" s="1059"/>
      <c r="CA68" s="1059"/>
      <c r="CB68" s="1059"/>
      <c r="CC68" s="1059"/>
      <c r="CD68" s="1059"/>
      <c r="CE68" s="1059"/>
      <c r="CF68" s="1059"/>
      <c r="CG68" s="1059"/>
      <c r="CH68" s="1059"/>
      <c r="CI68" s="1059"/>
      <c r="CJ68" s="1059"/>
      <c r="CK68" s="1059"/>
      <c r="CL68" s="1059"/>
      <c r="CM68" s="1059"/>
      <c r="CN68" s="1059"/>
      <c r="CO68" s="1059"/>
      <c r="CP68" s="1059"/>
      <c r="CQ68" s="1059"/>
      <c r="CR68" s="1059"/>
      <c r="CS68" s="1059"/>
      <c r="CT68" s="1059"/>
      <c r="CU68" s="1059"/>
      <c r="CV68" s="1059"/>
      <c r="CW68" s="1059"/>
      <c r="CX68" s="1059"/>
      <c r="CY68" s="1059"/>
      <c r="CZ68" s="1059"/>
      <c r="DA68" s="1059"/>
      <c r="DB68" s="1059"/>
      <c r="DC68" s="1063"/>
    </row>
    <row r="69" spans="2:107" ht="13">
      <c r="B69" s="728"/>
      <c r="AN69" s="1054"/>
      <c r="AO69" s="1060"/>
      <c r="AP69" s="1060"/>
      <c r="AQ69" s="1060"/>
      <c r="AR69" s="1060"/>
      <c r="AS69" s="1060"/>
      <c r="AT69" s="1060"/>
      <c r="AU69" s="1060"/>
      <c r="AV69" s="1060"/>
      <c r="AW69" s="1060"/>
      <c r="AX69" s="1060"/>
      <c r="AY69" s="1060"/>
      <c r="AZ69" s="1060"/>
      <c r="BA69" s="1060"/>
      <c r="BB69" s="1060"/>
      <c r="BC69" s="1060"/>
      <c r="BD69" s="1060"/>
      <c r="BE69" s="1060"/>
      <c r="BF69" s="1060"/>
      <c r="BG69" s="1060"/>
      <c r="BH69" s="1060"/>
      <c r="BI69" s="1060"/>
      <c r="BJ69" s="1060"/>
      <c r="BK69" s="1060"/>
      <c r="BL69" s="1060"/>
      <c r="BM69" s="1060"/>
      <c r="BN69" s="1060"/>
      <c r="BO69" s="1060"/>
      <c r="BP69" s="1060"/>
      <c r="BQ69" s="1060"/>
      <c r="BR69" s="1060"/>
      <c r="BS69" s="1060"/>
      <c r="BT69" s="1060"/>
      <c r="BU69" s="1060"/>
      <c r="BV69" s="1060"/>
      <c r="BW69" s="1060"/>
      <c r="BX69" s="1060"/>
      <c r="BY69" s="1060"/>
      <c r="BZ69" s="1060"/>
      <c r="CA69" s="1060"/>
      <c r="CB69" s="1060"/>
      <c r="CC69" s="1060"/>
      <c r="CD69" s="1060"/>
      <c r="CE69" s="1060"/>
      <c r="CF69" s="1060"/>
      <c r="CG69" s="1060"/>
      <c r="CH69" s="1060"/>
      <c r="CI69" s="1060"/>
      <c r="CJ69" s="1060"/>
      <c r="CK69" s="1060"/>
      <c r="CL69" s="1060"/>
      <c r="CM69" s="1060"/>
      <c r="CN69" s="1060"/>
      <c r="CO69" s="1060"/>
      <c r="CP69" s="1060"/>
      <c r="CQ69" s="1060"/>
      <c r="CR69" s="1060"/>
      <c r="CS69" s="1060"/>
      <c r="CT69" s="1060"/>
      <c r="CU69" s="1060"/>
      <c r="CV69" s="1060"/>
      <c r="CW69" s="1060"/>
      <c r="CX69" s="1060"/>
      <c r="CY69" s="1060"/>
      <c r="CZ69" s="1060"/>
      <c r="DA69" s="1060"/>
      <c r="DB69" s="1060"/>
      <c r="DC69" s="1064"/>
    </row>
    <row r="70" spans="2:107" ht="13">
      <c r="B70" s="728"/>
      <c r="H70" s="1037"/>
      <c r="I70" s="1037"/>
      <c r="J70" s="1040"/>
      <c r="K70" s="1040"/>
      <c r="L70" s="1047"/>
      <c r="M70" s="1040"/>
      <c r="N70" s="1047"/>
      <c r="AN70" s="1036"/>
      <c r="AO70" s="1036"/>
      <c r="AP70" s="1036"/>
      <c r="AZ70" s="1036"/>
      <c r="BA70" s="1036"/>
      <c r="BB70" s="1036"/>
      <c r="BL70" s="1036"/>
      <c r="BM70" s="1036"/>
      <c r="BN70" s="1036"/>
      <c r="BX70" s="1036"/>
      <c r="BY70" s="1036"/>
      <c r="BZ70" s="1036"/>
      <c r="CJ70" s="1036"/>
      <c r="CK70" s="1036"/>
      <c r="CL70" s="1036"/>
      <c r="CV70" s="1036"/>
      <c r="CW70" s="1036"/>
      <c r="CX70" s="1036"/>
    </row>
    <row r="71" spans="2:107" ht="13">
      <c r="B71" s="728"/>
      <c r="G71" s="1035"/>
      <c r="I71" s="1039"/>
      <c r="J71" s="1040"/>
      <c r="K71" s="1040"/>
      <c r="L71" s="1047"/>
      <c r="M71" s="1040"/>
      <c r="N71" s="1047"/>
      <c r="AM71" s="1035"/>
      <c r="AN71" s="362" t="s">
        <v>168</v>
      </c>
    </row>
    <row r="72" spans="2:107" ht="13">
      <c r="B72" s="728"/>
      <c r="G72" s="1033"/>
      <c r="H72" s="1033"/>
      <c r="I72" s="1033"/>
      <c r="J72" s="1033"/>
      <c r="K72" s="1041"/>
      <c r="L72" s="1041"/>
      <c r="M72" s="1048"/>
      <c r="N72" s="1048"/>
      <c r="AN72" s="1055"/>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57" t="s">
        <v>384</v>
      </c>
      <c r="BQ72" s="1057"/>
      <c r="BR72" s="1057"/>
      <c r="BS72" s="1057"/>
      <c r="BT72" s="1057"/>
      <c r="BU72" s="1057"/>
      <c r="BV72" s="1057"/>
      <c r="BW72" s="1057"/>
      <c r="BX72" s="1057" t="s">
        <v>354</v>
      </c>
      <c r="BY72" s="1057"/>
      <c r="BZ72" s="1057"/>
      <c r="CA72" s="1057"/>
      <c r="CB72" s="1057"/>
      <c r="CC72" s="1057"/>
      <c r="CD72" s="1057"/>
      <c r="CE72" s="1057"/>
      <c r="CF72" s="1057" t="s">
        <v>4</v>
      </c>
      <c r="CG72" s="1057"/>
      <c r="CH72" s="1057"/>
      <c r="CI72" s="1057"/>
      <c r="CJ72" s="1057"/>
      <c r="CK72" s="1057"/>
      <c r="CL72" s="1057"/>
      <c r="CM72" s="1057"/>
      <c r="CN72" s="1057" t="s">
        <v>491</v>
      </c>
      <c r="CO72" s="1057"/>
      <c r="CP72" s="1057"/>
      <c r="CQ72" s="1057"/>
      <c r="CR72" s="1057"/>
      <c r="CS72" s="1057"/>
      <c r="CT72" s="1057"/>
      <c r="CU72" s="1057"/>
      <c r="CV72" s="1057" t="s">
        <v>439</v>
      </c>
      <c r="CW72" s="1057"/>
      <c r="CX72" s="1057"/>
      <c r="CY72" s="1057"/>
      <c r="CZ72" s="1057"/>
      <c r="DA72" s="1057"/>
      <c r="DB72" s="1057"/>
      <c r="DC72" s="1057"/>
    </row>
    <row r="73" spans="2:107" ht="13">
      <c r="B73" s="728"/>
      <c r="G73" s="1034"/>
      <c r="H73" s="1034"/>
      <c r="I73" s="1034"/>
      <c r="J73" s="1034"/>
      <c r="K73" s="1044"/>
      <c r="L73" s="1044"/>
      <c r="M73" s="1044"/>
      <c r="N73" s="1044"/>
      <c r="AM73" s="1036"/>
      <c r="AN73" s="1056" t="s">
        <v>555</v>
      </c>
      <c r="AO73" s="1056"/>
      <c r="AP73" s="1056"/>
      <c r="AQ73" s="1056"/>
      <c r="AR73" s="1056"/>
      <c r="AS73" s="1056"/>
      <c r="AT73" s="1056"/>
      <c r="AU73" s="1056"/>
      <c r="AV73" s="1056"/>
      <c r="AW73" s="1056"/>
      <c r="AX73" s="1056"/>
      <c r="AY73" s="1056"/>
      <c r="AZ73" s="1056"/>
      <c r="BA73" s="1056"/>
      <c r="BB73" s="1056" t="s">
        <v>556</v>
      </c>
      <c r="BC73" s="1056"/>
      <c r="BD73" s="1056"/>
      <c r="BE73" s="1056"/>
      <c r="BF73" s="1056"/>
      <c r="BG73" s="1056"/>
      <c r="BH73" s="1056"/>
      <c r="BI73" s="1056"/>
      <c r="BJ73" s="1056"/>
      <c r="BK73" s="1056"/>
      <c r="BL73" s="1056"/>
      <c r="BM73" s="1056"/>
      <c r="BN73" s="1056"/>
      <c r="BO73" s="1056"/>
      <c r="BP73" s="1061">
        <v>33.200000000000003</v>
      </c>
      <c r="BQ73" s="1061"/>
      <c r="BR73" s="1061"/>
      <c r="BS73" s="1061"/>
      <c r="BT73" s="1061"/>
      <c r="BU73" s="1061"/>
      <c r="BV73" s="1061"/>
      <c r="BW73" s="1061"/>
      <c r="BX73" s="1061">
        <v>45.8</v>
      </c>
      <c r="BY73" s="1061"/>
      <c r="BZ73" s="1061"/>
      <c r="CA73" s="1061"/>
      <c r="CB73" s="1061"/>
      <c r="CC73" s="1061"/>
      <c r="CD73" s="1061"/>
      <c r="CE73" s="1061"/>
      <c r="CF73" s="1061">
        <v>50.7</v>
      </c>
      <c r="CG73" s="1061"/>
      <c r="CH73" s="1061"/>
      <c r="CI73" s="1061"/>
      <c r="CJ73" s="1061"/>
      <c r="CK73" s="1061"/>
      <c r="CL73" s="1061"/>
      <c r="CM73" s="1061"/>
      <c r="CN73" s="1061">
        <v>62.6</v>
      </c>
      <c r="CO73" s="1061"/>
      <c r="CP73" s="1061"/>
      <c r="CQ73" s="1061"/>
      <c r="CR73" s="1061"/>
      <c r="CS73" s="1061"/>
      <c r="CT73" s="1061"/>
      <c r="CU73" s="1061"/>
      <c r="CV73" s="1061">
        <v>51.6</v>
      </c>
      <c r="CW73" s="1061"/>
      <c r="CX73" s="1061"/>
      <c r="CY73" s="1061"/>
      <c r="CZ73" s="1061"/>
      <c r="DA73" s="1061"/>
      <c r="DB73" s="1061"/>
      <c r="DC73" s="1061"/>
    </row>
    <row r="74" spans="2:107" ht="13">
      <c r="B74" s="728"/>
      <c r="G74" s="1034"/>
      <c r="H74" s="1034"/>
      <c r="I74" s="1034"/>
      <c r="J74" s="1034"/>
      <c r="K74" s="1044"/>
      <c r="L74" s="1044"/>
      <c r="M74" s="1044"/>
      <c r="N74" s="1044"/>
      <c r="AM74" s="1036"/>
      <c r="AN74" s="1056"/>
      <c r="AO74" s="1056"/>
      <c r="AP74" s="1056"/>
      <c r="AQ74" s="1056"/>
      <c r="AR74" s="1056"/>
      <c r="AS74" s="1056"/>
      <c r="AT74" s="1056"/>
      <c r="AU74" s="1056"/>
      <c r="AV74" s="1056"/>
      <c r="AW74" s="1056"/>
      <c r="AX74" s="1056"/>
      <c r="AY74" s="1056"/>
      <c r="AZ74" s="1056"/>
      <c r="BA74" s="1056"/>
      <c r="BB74" s="1056"/>
      <c r="BC74" s="1056"/>
      <c r="BD74" s="1056"/>
      <c r="BE74" s="1056"/>
      <c r="BF74" s="1056"/>
      <c r="BG74" s="1056"/>
      <c r="BH74" s="1056"/>
      <c r="BI74" s="1056"/>
      <c r="BJ74" s="1056"/>
      <c r="BK74" s="1056"/>
      <c r="BL74" s="1056"/>
      <c r="BM74" s="1056"/>
      <c r="BN74" s="1056"/>
      <c r="BO74" s="1056"/>
      <c r="BP74" s="1061"/>
      <c r="BQ74" s="1061"/>
      <c r="BR74" s="1061"/>
      <c r="BS74" s="1061"/>
      <c r="BT74" s="1061"/>
      <c r="BU74" s="1061"/>
      <c r="BV74" s="1061"/>
      <c r="BW74" s="1061"/>
      <c r="BX74" s="1061"/>
      <c r="BY74" s="1061"/>
      <c r="BZ74" s="1061"/>
      <c r="CA74" s="1061"/>
      <c r="CB74" s="1061"/>
      <c r="CC74" s="1061"/>
      <c r="CD74" s="1061"/>
      <c r="CE74" s="1061"/>
      <c r="CF74" s="1061"/>
      <c r="CG74" s="1061"/>
      <c r="CH74" s="1061"/>
      <c r="CI74" s="1061"/>
      <c r="CJ74" s="1061"/>
      <c r="CK74" s="1061"/>
      <c r="CL74" s="1061"/>
      <c r="CM74" s="1061"/>
      <c r="CN74" s="1061"/>
      <c r="CO74" s="1061"/>
      <c r="CP74" s="1061"/>
      <c r="CQ74" s="1061"/>
      <c r="CR74" s="1061"/>
      <c r="CS74" s="1061"/>
      <c r="CT74" s="1061"/>
      <c r="CU74" s="1061"/>
      <c r="CV74" s="1061"/>
      <c r="CW74" s="1061"/>
      <c r="CX74" s="1061"/>
      <c r="CY74" s="1061"/>
      <c r="CZ74" s="1061"/>
      <c r="DA74" s="1061"/>
      <c r="DB74" s="1061"/>
      <c r="DC74" s="1061"/>
    </row>
    <row r="75" spans="2:107" ht="13">
      <c r="B75" s="728"/>
      <c r="G75" s="1034"/>
      <c r="H75" s="1034"/>
      <c r="I75" s="1033"/>
      <c r="J75" s="1033"/>
      <c r="K75" s="1042"/>
      <c r="L75" s="1042"/>
      <c r="M75" s="1042"/>
      <c r="N75" s="1042"/>
      <c r="AM75" s="1036"/>
      <c r="AN75" s="1056"/>
      <c r="AO75" s="1056"/>
      <c r="AP75" s="1056"/>
      <c r="AQ75" s="1056"/>
      <c r="AR75" s="1056"/>
      <c r="AS75" s="1056"/>
      <c r="AT75" s="1056"/>
      <c r="AU75" s="1056"/>
      <c r="AV75" s="1056"/>
      <c r="AW75" s="1056"/>
      <c r="AX75" s="1056"/>
      <c r="AY75" s="1056"/>
      <c r="AZ75" s="1056"/>
      <c r="BA75" s="1056"/>
      <c r="BB75" s="1056" t="s">
        <v>531</v>
      </c>
      <c r="BC75" s="1056"/>
      <c r="BD75" s="1056"/>
      <c r="BE75" s="1056"/>
      <c r="BF75" s="1056"/>
      <c r="BG75" s="1056"/>
      <c r="BH75" s="1056"/>
      <c r="BI75" s="1056"/>
      <c r="BJ75" s="1056"/>
      <c r="BK75" s="1056"/>
      <c r="BL75" s="1056"/>
      <c r="BM75" s="1056"/>
      <c r="BN75" s="1056"/>
      <c r="BO75" s="1056"/>
      <c r="BP75" s="1061">
        <v>5.6</v>
      </c>
      <c r="BQ75" s="1061"/>
      <c r="BR75" s="1061"/>
      <c r="BS75" s="1061"/>
      <c r="BT75" s="1061"/>
      <c r="BU75" s="1061"/>
      <c r="BV75" s="1061"/>
      <c r="BW75" s="1061"/>
      <c r="BX75" s="1061">
        <v>5.6</v>
      </c>
      <c r="BY75" s="1061"/>
      <c r="BZ75" s="1061"/>
      <c r="CA75" s="1061"/>
      <c r="CB75" s="1061"/>
      <c r="CC75" s="1061"/>
      <c r="CD75" s="1061"/>
      <c r="CE75" s="1061"/>
      <c r="CF75" s="1061">
        <v>6</v>
      </c>
      <c r="CG75" s="1061"/>
      <c r="CH75" s="1061"/>
      <c r="CI75" s="1061"/>
      <c r="CJ75" s="1061"/>
      <c r="CK75" s="1061"/>
      <c r="CL75" s="1061"/>
      <c r="CM75" s="1061"/>
      <c r="CN75" s="1061">
        <v>6.6</v>
      </c>
      <c r="CO75" s="1061"/>
      <c r="CP75" s="1061"/>
      <c r="CQ75" s="1061"/>
      <c r="CR75" s="1061"/>
      <c r="CS75" s="1061"/>
      <c r="CT75" s="1061"/>
      <c r="CU75" s="1061"/>
      <c r="CV75" s="1061">
        <v>7.1</v>
      </c>
      <c r="CW75" s="1061"/>
      <c r="CX75" s="1061"/>
      <c r="CY75" s="1061"/>
      <c r="CZ75" s="1061"/>
      <c r="DA75" s="1061"/>
      <c r="DB75" s="1061"/>
      <c r="DC75" s="1061"/>
    </row>
    <row r="76" spans="2:107" ht="13">
      <c r="B76" s="728"/>
      <c r="G76" s="1034"/>
      <c r="H76" s="1034"/>
      <c r="I76" s="1033"/>
      <c r="J76" s="1033"/>
      <c r="K76" s="1042"/>
      <c r="L76" s="1042"/>
      <c r="M76" s="1042"/>
      <c r="N76" s="1042"/>
      <c r="AM76" s="1036"/>
      <c r="AN76" s="1056"/>
      <c r="AO76" s="1056"/>
      <c r="AP76" s="1056"/>
      <c r="AQ76" s="1056"/>
      <c r="AR76" s="1056"/>
      <c r="AS76" s="1056"/>
      <c r="AT76" s="1056"/>
      <c r="AU76" s="1056"/>
      <c r="AV76" s="1056"/>
      <c r="AW76" s="1056"/>
      <c r="AX76" s="1056"/>
      <c r="AY76" s="1056"/>
      <c r="AZ76" s="1056"/>
      <c r="BA76" s="1056"/>
      <c r="BB76" s="1056"/>
      <c r="BC76" s="1056"/>
      <c r="BD76" s="1056"/>
      <c r="BE76" s="1056"/>
      <c r="BF76" s="1056"/>
      <c r="BG76" s="1056"/>
      <c r="BH76" s="1056"/>
      <c r="BI76" s="1056"/>
      <c r="BJ76" s="1056"/>
      <c r="BK76" s="1056"/>
      <c r="BL76" s="1056"/>
      <c r="BM76" s="1056"/>
      <c r="BN76" s="1056"/>
      <c r="BO76" s="1056"/>
      <c r="BP76" s="1061"/>
      <c r="BQ76" s="1061"/>
      <c r="BR76" s="1061"/>
      <c r="BS76" s="1061"/>
      <c r="BT76" s="1061"/>
      <c r="BU76" s="1061"/>
      <c r="BV76" s="1061"/>
      <c r="BW76" s="1061"/>
      <c r="BX76" s="1061"/>
      <c r="BY76" s="1061"/>
      <c r="BZ76" s="1061"/>
      <c r="CA76" s="1061"/>
      <c r="CB76" s="1061"/>
      <c r="CC76" s="1061"/>
      <c r="CD76" s="1061"/>
      <c r="CE76" s="1061"/>
      <c r="CF76" s="1061"/>
      <c r="CG76" s="1061"/>
      <c r="CH76" s="1061"/>
      <c r="CI76" s="1061"/>
      <c r="CJ76" s="1061"/>
      <c r="CK76" s="1061"/>
      <c r="CL76" s="1061"/>
      <c r="CM76" s="1061"/>
      <c r="CN76" s="1061"/>
      <c r="CO76" s="1061"/>
      <c r="CP76" s="1061"/>
      <c r="CQ76" s="1061"/>
      <c r="CR76" s="1061"/>
      <c r="CS76" s="1061"/>
      <c r="CT76" s="1061"/>
      <c r="CU76" s="1061"/>
      <c r="CV76" s="1061"/>
      <c r="CW76" s="1061"/>
      <c r="CX76" s="1061"/>
      <c r="CY76" s="1061"/>
      <c r="CZ76" s="1061"/>
      <c r="DA76" s="1061"/>
      <c r="DB76" s="1061"/>
      <c r="DC76" s="1061"/>
    </row>
    <row r="77" spans="2:107" ht="13">
      <c r="B77" s="728"/>
      <c r="G77" s="1033"/>
      <c r="H77" s="1033"/>
      <c r="I77" s="1033"/>
      <c r="J77" s="1033"/>
      <c r="K77" s="1044"/>
      <c r="L77" s="1044"/>
      <c r="M77" s="1044"/>
      <c r="N77" s="1044"/>
      <c r="AN77" s="1057" t="s">
        <v>62</v>
      </c>
      <c r="AO77" s="1057"/>
      <c r="AP77" s="1057"/>
      <c r="AQ77" s="1057"/>
      <c r="AR77" s="1057"/>
      <c r="AS77" s="1057"/>
      <c r="AT77" s="1057"/>
      <c r="AU77" s="1057"/>
      <c r="AV77" s="1057"/>
      <c r="AW77" s="1057"/>
      <c r="AX77" s="1057"/>
      <c r="AY77" s="1057"/>
      <c r="AZ77" s="1057"/>
      <c r="BA77" s="1057"/>
      <c r="BB77" s="1056" t="s">
        <v>556</v>
      </c>
      <c r="BC77" s="1056"/>
      <c r="BD77" s="1056"/>
      <c r="BE77" s="1056"/>
      <c r="BF77" s="1056"/>
      <c r="BG77" s="1056"/>
      <c r="BH77" s="1056"/>
      <c r="BI77" s="1056"/>
      <c r="BJ77" s="1056"/>
      <c r="BK77" s="1056"/>
      <c r="BL77" s="1056"/>
      <c r="BM77" s="1056"/>
      <c r="BN77" s="1056"/>
      <c r="BO77" s="1056"/>
      <c r="BP77" s="1061">
        <v>19</v>
      </c>
      <c r="BQ77" s="1061"/>
      <c r="BR77" s="1061"/>
      <c r="BS77" s="1061"/>
      <c r="BT77" s="1061"/>
      <c r="BU77" s="1061"/>
      <c r="BV77" s="1061"/>
      <c r="BW77" s="1061"/>
      <c r="BX77" s="1061">
        <v>15.3</v>
      </c>
      <c r="BY77" s="1061"/>
      <c r="BZ77" s="1061"/>
      <c r="CA77" s="1061"/>
      <c r="CB77" s="1061"/>
      <c r="CC77" s="1061"/>
      <c r="CD77" s="1061"/>
      <c r="CE77" s="1061"/>
      <c r="CF77" s="1061">
        <v>14.9</v>
      </c>
      <c r="CG77" s="1061"/>
      <c r="CH77" s="1061"/>
      <c r="CI77" s="1061"/>
      <c r="CJ77" s="1061"/>
      <c r="CK77" s="1061"/>
      <c r="CL77" s="1061"/>
      <c r="CM77" s="1061"/>
      <c r="CN77" s="1061">
        <v>14.5</v>
      </c>
      <c r="CO77" s="1061"/>
      <c r="CP77" s="1061"/>
      <c r="CQ77" s="1061"/>
      <c r="CR77" s="1061"/>
      <c r="CS77" s="1061"/>
      <c r="CT77" s="1061"/>
      <c r="CU77" s="1061"/>
      <c r="CV77" s="1061">
        <v>13.3</v>
      </c>
      <c r="CW77" s="1061"/>
      <c r="CX77" s="1061"/>
      <c r="CY77" s="1061"/>
      <c r="CZ77" s="1061"/>
      <c r="DA77" s="1061"/>
      <c r="DB77" s="1061"/>
      <c r="DC77" s="1061"/>
    </row>
    <row r="78" spans="2:107" ht="13">
      <c r="B78" s="728"/>
      <c r="G78" s="1033"/>
      <c r="H78" s="1033"/>
      <c r="I78" s="1033"/>
      <c r="J78" s="1033"/>
      <c r="K78" s="1044"/>
      <c r="L78" s="1044"/>
      <c r="M78" s="1044"/>
      <c r="N78" s="1044"/>
      <c r="AN78" s="1057"/>
      <c r="AO78" s="1057"/>
      <c r="AP78" s="1057"/>
      <c r="AQ78" s="1057"/>
      <c r="AR78" s="1057"/>
      <c r="AS78" s="1057"/>
      <c r="AT78" s="1057"/>
      <c r="AU78" s="1057"/>
      <c r="AV78" s="1057"/>
      <c r="AW78" s="1057"/>
      <c r="AX78" s="1057"/>
      <c r="AY78" s="1057"/>
      <c r="AZ78" s="1057"/>
      <c r="BA78" s="1057"/>
      <c r="BB78" s="1056"/>
      <c r="BC78" s="1056"/>
      <c r="BD78" s="1056"/>
      <c r="BE78" s="1056"/>
      <c r="BF78" s="1056"/>
      <c r="BG78" s="1056"/>
      <c r="BH78" s="1056"/>
      <c r="BI78" s="1056"/>
      <c r="BJ78" s="1056"/>
      <c r="BK78" s="1056"/>
      <c r="BL78" s="1056"/>
      <c r="BM78" s="1056"/>
      <c r="BN78" s="1056"/>
      <c r="BO78" s="1056"/>
      <c r="BP78" s="1061"/>
      <c r="BQ78" s="1061"/>
      <c r="BR78" s="1061"/>
      <c r="BS78" s="1061"/>
      <c r="BT78" s="1061"/>
      <c r="BU78" s="1061"/>
      <c r="BV78" s="1061"/>
      <c r="BW78" s="1061"/>
      <c r="BX78" s="1061"/>
      <c r="BY78" s="1061"/>
      <c r="BZ78" s="1061"/>
      <c r="CA78" s="1061"/>
      <c r="CB78" s="1061"/>
      <c r="CC78" s="1061"/>
      <c r="CD78" s="1061"/>
      <c r="CE78" s="1061"/>
      <c r="CF78" s="1061"/>
      <c r="CG78" s="1061"/>
      <c r="CH78" s="1061"/>
      <c r="CI78" s="1061"/>
      <c r="CJ78" s="1061"/>
      <c r="CK78" s="1061"/>
      <c r="CL78" s="1061"/>
      <c r="CM78" s="1061"/>
      <c r="CN78" s="1061"/>
      <c r="CO78" s="1061"/>
      <c r="CP78" s="1061"/>
      <c r="CQ78" s="1061"/>
      <c r="CR78" s="1061"/>
      <c r="CS78" s="1061"/>
      <c r="CT78" s="1061"/>
      <c r="CU78" s="1061"/>
      <c r="CV78" s="1061"/>
      <c r="CW78" s="1061"/>
      <c r="CX78" s="1061"/>
      <c r="CY78" s="1061"/>
      <c r="CZ78" s="1061"/>
      <c r="DA78" s="1061"/>
      <c r="DB78" s="1061"/>
      <c r="DC78" s="1061"/>
    </row>
    <row r="79" spans="2:107" ht="13">
      <c r="B79" s="728"/>
      <c r="G79" s="1033"/>
      <c r="H79" s="1033"/>
      <c r="I79" s="1039"/>
      <c r="J79" s="1039"/>
      <c r="K79" s="1045"/>
      <c r="L79" s="1045"/>
      <c r="M79" s="1045"/>
      <c r="N79" s="1045"/>
      <c r="AN79" s="1057"/>
      <c r="AO79" s="1057"/>
      <c r="AP79" s="1057"/>
      <c r="AQ79" s="1057"/>
      <c r="AR79" s="1057"/>
      <c r="AS79" s="1057"/>
      <c r="AT79" s="1057"/>
      <c r="AU79" s="1057"/>
      <c r="AV79" s="1057"/>
      <c r="AW79" s="1057"/>
      <c r="AX79" s="1057"/>
      <c r="AY79" s="1057"/>
      <c r="AZ79" s="1057"/>
      <c r="BA79" s="1057"/>
      <c r="BB79" s="1056" t="s">
        <v>531</v>
      </c>
      <c r="BC79" s="1056"/>
      <c r="BD79" s="1056"/>
      <c r="BE79" s="1056"/>
      <c r="BF79" s="1056"/>
      <c r="BG79" s="1056"/>
      <c r="BH79" s="1056"/>
      <c r="BI79" s="1056"/>
      <c r="BJ79" s="1056"/>
      <c r="BK79" s="1056"/>
      <c r="BL79" s="1056"/>
      <c r="BM79" s="1056"/>
      <c r="BN79" s="1056"/>
      <c r="BO79" s="1056"/>
      <c r="BP79" s="1061">
        <v>8.5</v>
      </c>
      <c r="BQ79" s="1061"/>
      <c r="BR79" s="1061"/>
      <c r="BS79" s="1061"/>
      <c r="BT79" s="1061"/>
      <c r="BU79" s="1061"/>
      <c r="BV79" s="1061"/>
      <c r="BW79" s="1061"/>
      <c r="BX79" s="1061">
        <v>8.5</v>
      </c>
      <c r="BY79" s="1061"/>
      <c r="BZ79" s="1061"/>
      <c r="CA79" s="1061"/>
      <c r="CB79" s="1061"/>
      <c r="CC79" s="1061"/>
      <c r="CD79" s="1061"/>
      <c r="CE79" s="1061"/>
      <c r="CF79" s="1061">
        <v>8.5</v>
      </c>
      <c r="CG79" s="1061"/>
      <c r="CH79" s="1061"/>
      <c r="CI79" s="1061"/>
      <c r="CJ79" s="1061"/>
      <c r="CK79" s="1061"/>
      <c r="CL79" s="1061"/>
      <c r="CM79" s="1061"/>
      <c r="CN79" s="1061">
        <v>8.4</v>
      </c>
      <c r="CO79" s="1061"/>
      <c r="CP79" s="1061"/>
      <c r="CQ79" s="1061"/>
      <c r="CR79" s="1061"/>
      <c r="CS79" s="1061"/>
      <c r="CT79" s="1061"/>
      <c r="CU79" s="1061"/>
      <c r="CV79" s="1061">
        <v>8.4</v>
      </c>
      <c r="CW79" s="1061"/>
      <c r="CX79" s="1061"/>
      <c r="CY79" s="1061"/>
      <c r="CZ79" s="1061"/>
      <c r="DA79" s="1061"/>
      <c r="DB79" s="1061"/>
      <c r="DC79" s="1061"/>
    </row>
    <row r="80" spans="2:107" ht="13">
      <c r="B80" s="728"/>
      <c r="G80" s="1033"/>
      <c r="H80" s="1033"/>
      <c r="I80" s="1039"/>
      <c r="J80" s="1039"/>
      <c r="K80" s="1045"/>
      <c r="L80" s="1045"/>
      <c r="M80" s="1045"/>
      <c r="N80" s="1045"/>
      <c r="AN80" s="1057"/>
      <c r="AO80" s="1057"/>
      <c r="AP80" s="1057"/>
      <c r="AQ80" s="1057"/>
      <c r="AR80" s="1057"/>
      <c r="AS80" s="1057"/>
      <c r="AT80" s="1057"/>
      <c r="AU80" s="1057"/>
      <c r="AV80" s="1057"/>
      <c r="AW80" s="1057"/>
      <c r="AX80" s="1057"/>
      <c r="AY80" s="1057"/>
      <c r="AZ80" s="1057"/>
      <c r="BA80" s="1057"/>
      <c r="BB80" s="1056"/>
      <c r="BC80" s="1056"/>
      <c r="BD80" s="1056"/>
      <c r="BE80" s="1056"/>
      <c r="BF80" s="1056"/>
      <c r="BG80" s="1056"/>
      <c r="BH80" s="1056"/>
      <c r="BI80" s="1056"/>
      <c r="BJ80" s="1056"/>
      <c r="BK80" s="1056"/>
      <c r="BL80" s="1056"/>
      <c r="BM80" s="1056"/>
      <c r="BN80" s="1056"/>
      <c r="BO80" s="1056"/>
      <c r="BP80" s="1061"/>
      <c r="BQ80" s="1061"/>
      <c r="BR80" s="1061"/>
      <c r="BS80" s="1061"/>
      <c r="BT80" s="1061"/>
      <c r="BU80" s="1061"/>
      <c r="BV80" s="1061"/>
      <c r="BW80" s="1061"/>
      <c r="BX80" s="1061"/>
      <c r="BY80" s="1061"/>
      <c r="BZ80" s="1061"/>
      <c r="CA80" s="1061"/>
      <c r="CB80" s="1061"/>
      <c r="CC80" s="1061"/>
      <c r="CD80" s="1061"/>
      <c r="CE80" s="1061"/>
      <c r="CF80" s="1061"/>
      <c r="CG80" s="1061"/>
      <c r="CH80" s="1061"/>
      <c r="CI80" s="1061"/>
      <c r="CJ80" s="1061"/>
      <c r="CK80" s="1061"/>
      <c r="CL80" s="1061"/>
      <c r="CM80" s="1061"/>
      <c r="CN80" s="1061"/>
      <c r="CO80" s="1061"/>
      <c r="CP80" s="1061"/>
      <c r="CQ80" s="1061"/>
      <c r="CR80" s="1061"/>
      <c r="CS80" s="1061"/>
      <c r="CT80" s="1061"/>
      <c r="CU80" s="1061"/>
      <c r="CV80" s="1061"/>
      <c r="CW80" s="1061"/>
      <c r="CX80" s="1061"/>
      <c r="CY80" s="1061"/>
      <c r="CZ80" s="1061"/>
      <c r="DA80" s="1061"/>
      <c r="DB80" s="1061"/>
      <c r="DC80" s="1061"/>
    </row>
    <row r="81" spans="2:109" ht="13">
      <c r="B81" s="728"/>
    </row>
    <row r="82" spans="2:109" ht="16.5">
      <c r="B82" s="728"/>
      <c r="K82" s="1046"/>
      <c r="L82" s="1046"/>
      <c r="M82" s="1046"/>
      <c r="N82" s="1046"/>
      <c r="AQ82" s="1046"/>
      <c r="AR82" s="1046"/>
      <c r="AS82" s="1046"/>
      <c r="AT82" s="1046"/>
      <c r="BC82" s="1046"/>
      <c r="BD82" s="1046"/>
      <c r="BE82" s="1046"/>
      <c r="BF82" s="1046"/>
      <c r="BO82" s="1046"/>
      <c r="BP82" s="1046"/>
      <c r="BQ82" s="1046"/>
      <c r="BR82" s="1046"/>
      <c r="CA82" s="1046"/>
      <c r="CB82" s="1046"/>
      <c r="CC82" s="1046"/>
      <c r="CD82" s="1046"/>
      <c r="CM82" s="1046"/>
      <c r="CN82" s="1046"/>
      <c r="CO82" s="1046"/>
      <c r="CP82" s="1046"/>
      <c r="CY82" s="1046"/>
      <c r="CZ82" s="1046"/>
      <c r="DA82" s="1046"/>
      <c r="DB82" s="1046"/>
      <c r="DC82" s="1046"/>
    </row>
    <row r="83" spans="2:109" ht="13">
      <c r="B83" s="738"/>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BB83" s="736"/>
      <c r="BC83" s="736"/>
      <c r="BD83" s="736"/>
      <c r="BE83" s="736"/>
      <c r="BF83" s="736"/>
      <c r="BG83" s="736"/>
      <c r="BH83" s="736"/>
      <c r="BI83" s="736"/>
      <c r="BJ83" s="736"/>
      <c r="BK83" s="736"/>
      <c r="BL83" s="736"/>
      <c r="BM83" s="736"/>
      <c r="BN83" s="736"/>
      <c r="BO83" s="736"/>
      <c r="BP83" s="736"/>
      <c r="BQ83" s="736"/>
      <c r="BR83" s="736"/>
      <c r="BS83" s="736"/>
      <c r="BT83" s="736"/>
      <c r="BU83" s="736"/>
      <c r="BV83" s="736"/>
      <c r="BW83" s="736"/>
      <c r="BX83" s="736"/>
      <c r="BY83" s="736"/>
      <c r="BZ83" s="736"/>
      <c r="CA83" s="736"/>
      <c r="CB83" s="736"/>
      <c r="CC83" s="736"/>
      <c r="CD83" s="736"/>
      <c r="CE83" s="736"/>
      <c r="CF83" s="736"/>
      <c r="CG83" s="736"/>
      <c r="CH83" s="736"/>
      <c r="CI83" s="736"/>
      <c r="CJ83" s="736"/>
      <c r="CK83" s="736"/>
      <c r="CL83" s="736"/>
      <c r="CM83" s="736"/>
      <c r="CN83" s="736"/>
      <c r="CO83" s="736"/>
      <c r="CP83" s="736"/>
      <c r="CQ83" s="736"/>
      <c r="CR83" s="736"/>
      <c r="CS83" s="736"/>
      <c r="CT83" s="736"/>
      <c r="CU83" s="736"/>
      <c r="CV83" s="736"/>
      <c r="CW83" s="736"/>
      <c r="CX83" s="736"/>
      <c r="CY83" s="736"/>
      <c r="CZ83" s="736"/>
      <c r="DA83" s="736"/>
      <c r="DB83" s="736"/>
      <c r="DC83" s="736"/>
      <c r="DD83" s="836"/>
    </row>
    <row r="84" spans="2:109" ht="13">
      <c r="DD84" s="739"/>
      <c r="DE84" s="739"/>
    </row>
    <row r="85" spans="2:109" ht="13">
      <c r="DD85" s="739"/>
      <c r="DE85" s="739"/>
    </row>
  </sheetData>
  <sheetProtection algorithmName="SHA-512" hashValue="DgvWc+OeLWTpIv33a7eEKSkLLG492gVlIWIEkcfu8CRkkr21dIhIaiQWWsP7LJbeldVT9YBTKhf5f0XWVIM4rA==" saltValue="fSaF70Ky3yrUMBP/5A7P4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25" customWidth="1"/>
    <col min="35" max="122" width="2.5" style="726" customWidth="1"/>
    <col min="123" max="16384" width="2.5" style="726" hidden="1" customWidth="1"/>
  </cols>
  <sheetData>
    <row r="1" spans="1:34"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row>
    <row r="2" spans="1:34" ht="13">
      <c r="S2" s="726"/>
      <c r="AH2" s="726"/>
    </row>
    <row r="3" spans="1:34"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row>
    <row r="4" spans="1:34" ht="13"/>
    <row r="5" spans="1:34" ht="13"/>
    <row r="6" spans="1:34" ht="13"/>
    <row r="7" spans="1:34" ht="13"/>
    <row r="8" spans="1:34" ht="13"/>
    <row r="9" spans="1:34" ht="13">
      <c r="AH9" s="726"/>
    </row>
    <row r="10" spans="1:34" ht="13"/>
    <row r="11" spans="1:34" ht="13"/>
    <row r="12" spans="1:34" ht="13"/>
    <row r="13" spans="1:34" ht="13"/>
    <row r="14" spans="1:34" ht="13"/>
    <row r="15" spans="1:34" ht="13"/>
    <row r="16" spans="1:34" ht="13"/>
    <row r="17" spans="12:34" ht="13">
      <c r="AH17" s="726"/>
    </row>
    <row r="18" spans="12:34" ht="13"/>
    <row r="19" spans="12:34" ht="13"/>
    <row r="20" spans="12:34" ht="13">
      <c r="AH20" s="726"/>
    </row>
    <row r="21" spans="12:34" ht="13">
      <c r="AH21" s="726"/>
    </row>
    <row r="22" spans="12:34" ht="13"/>
    <row r="23" spans="12:34" ht="13"/>
    <row r="24" spans="12:34" ht="13">
      <c r="Q24" s="726"/>
    </row>
    <row r="25" spans="12:34" ht="13"/>
    <row r="26" spans="12:34" ht="13"/>
    <row r="27" spans="12:34" ht="13"/>
    <row r="28" spans="12:34" ht="13">
      <c r="O28" s="726"/>
      <c r="T28" s="726"/>
      <c r="AH28" s="726"/>
    </row>
    <row r="29" spans="12:34" ht="13"/>
    <row r="30" spans="12:34" ht="13"/>
    <row r="31" spans="12:34" ht="13">
      <c r="Q31" s="726"/>
    </row>
    <row r="32" spans="12:34" ht="13">
      <c r="L32" s="726"/>
    </row>
    <row r="33" spans="2:34" ht="13">
      <c r="C33" s="726"/>
      <c r="E33" s="726"/>
      <c r="G33" s="726"/>
      <c r="I33" s="726"/>
      <c r="X33" s="726"/>
    </row>
    <row r="34" spans="2:34" ht="13">
      <c r="B34" s="726"/>
      <c r="P34" s="726"/>
      <c r="R34" s="726"/>
      <c r="T34" s="726"/>
    </row>
    <row r="35" spans="2:34" ht="13">
      <c r="D35" s="726"/>
      <c r="W35" s="726"/>
      <c r="AC35" s="726"/>
      <c r="AD35" s="726"/>
      <c r="AE35" s="726"/>
      <c r="AF35" s="726"/>
      <c r="AG35" s="726"/>
      <c r="AH35" s="726"/>
    </row>
    <row r="36" spans="2:34" ht="13">
      <c r="H36" s="726"/>
      <c r="J36" s="726"/>
      <c r="K36" s="726"/>
      <c r="M36" s="726"/>
      <c r="Y36" s="726"/>
      <c r="Z36" s="726"/>
      <c r="AA36" s="726"/>
      <c r="AB36" s="726"/>
      <c r="AC36" s="726"/>
      <c r="AD36" s="726"/>
      <c r="AE36" s="726"/>
      <c r="AF36" s="726"/>
      <c r="AG36" s="726"/>
      <c r="AH36" s="726"/>
    </row>
    <row r="37" spans="2:34" ht="13">
      <c r="AH37" s="726"/>
    </row>
    <row r="38" spans="2:34" ht="13">
      <c r="AG38" s="726"/>
      <c r="AH38" s="726"/>
    </row>
    <row r="39" spans="2:34" ht="13"/>
    <row r="40" spans="2:34" ht="13">
      <c r="X40" s="726"/>
    </row>
    <row r="41" spans="2:34" ht="13">
      <c r="R41" s="726"/>
    </row>
    <row r="42" spans="2:34" ht="13">
      <c r="W42" s="726"/>
    </row>
    <row r="43" spans="2:34" ht="13">
      <c r="Y43" s="726"/>
      <c r="Z43" s="726"/>
      <c r="AA43" s="726"/>
      <c r="AB43" s="726"/>
      <c r="AC43" s="726"/>
      <c r="AD43" s="726"/>
      <c r="AE43" s="726"/>
      <c r="AF43" s="726"/>
      <c r="AG43" s="726"/>
      <c r="AH43" s="726"/>
    </row>
    <row r="44" spans="2:34" ht="13">
      <c r="AH44" s="726"/>
    </row>
    <row r="45" spans="2:34" ht="13">
      <c r="X45" s="726"/>
    </row>
    <row r="46" spans="2:34" ht="13"/>
    <row r="47" spans="2:34" ht="13"/>
    <row r="48" spans="2:34" ht="13">
      <c r="W48" s="726"/>
      <c r="Y48" s="726"/>
      <c r="Z48" s="726"/>
      <c r="AA48" s="726"/>
      <c r="AB48" s="726"/>
      <c r="AC48" s="726"/>
      <c r="AD48" s="726"/>
      <c r="AE48" s="726"/>
      <c r="AF48" s="726"/>
      <c r="AG48" s="726"/>
      <c r="AH48" s="726"/>
    </row>
    <row r="49" spans="28:34" ht="13"/>
    <row r="50" spans="28:34" ht="13">
      <c r="AE50" s="726"/>
      <c r="AF50" s="726"/>
      <c r="AG50" s="726"/>
      <c r="AH50" s="726"/>
    </row>
    <row r="51" spans="28:34" ht="13">
      <c r="AC51" s="726"/>
      <c r="AD51" s="726"/>
      <c r="AE51" s="726"/>
      <c r="AF51" s="726"/>
      <c r="AG51" s="726"/>
      <c r="AH51" s="726"/>
    </row>
    <row r="52" spans="28:34" ht="13"/>
    <row r="53" spans="28:34" ht="13">
      <c r="AF53" s="726"/>
      <c r="AG53" s="726"/>
      <c r="AH53" s="726"/>
    </row>
    <row r="54" spans="28:34" ht="13">
      <c r="AH54" s="726"/>
    </row>
    <row r="55" spans="28:34" ht="13"/>
    <row r="56" spans="28:34" ht="13">
      <c r="AB56" s="726"/>
      <c r="AC56" s="726"/>
      <c r="AD56" s="726"/>
      <c r="AE56" s="726"/>
      <c r="AF56" s="726"/>
      <c r="AG56" s="726"/>
      <c r="AH56" s="726"/>
    </row>
    <row r="57" spans="28:34" ht="13">
      <c r="AH57" s="726"/>
    </row>
    <row r="58" spans="28:34" ht="13">
      <c r="AH58" s="726"/>
    </row>
    <row r="59" spans="28:34" ht="13"/>
    <row r="60" spans="28:34" ht="13"/>
    <row r="61" spans="28:34" ht="13"/>
    <row r="62" spans="28:34" ht="13"/>
    <row r="63" spans="28:34" ht="13">
      <c r="AH63" s="726"/>
    </row>
    <row r="64" spans="28:34" ht="13">
      <c r="AG64" s="726"/>
      <c r="AH64" s="726"/>
    </row>
    <row r="65" spans="28:34" ht="13"/>
    <row r="66" spans="28:34" ht="13"/>
    <row r="67" spans="28:34" ht="13"/>
    <row r="68" spans="28:34" ht="13">
      <c r="AB68" s="726"/>
      <c r="AC68" s="726"/>
      <c r="AD68" s="726"/>
      <c r="AE68" s="726"/>
      <c r="AF68" s="726"/>
      <c r="AG68" s="726"/>
      <c r="AH68" s="726"/>
    </row>
    <row r="69" spans="28:34" ht="13">
      <c r="AF69" s="726"/>
      <c r="AG69" s="726"/>
      <c r="AH69" s="726"/>
    </row>
    <row r="70" spans="28:34" ht="13"/>
    <row r="71" spans="28:34" ht="13"/>
    <row r="72" spans="28:34" ht="13"/>
    <row r="73" spans="28:34" ht="13"/>
    <row r="74" spans="28:34" ht="13"/>
    <row r="75" spans="28:34" ht="13">
      <c r="AH75" s="726"/>
    </row>
    <row r="76" spans="28:34" ht="13">
      <c r="AF76" s="726"/>
      <c r="AG76" s="726"/>
      <c r="AH76" s="726"/>
    </row>
    <row r="77" spans="28:34" ht="13">
      <c r="AG77" s="726"/>
      <c r="AH77" s="726"/>
    </row>
    <row r="78" spans="28:34" ht="13"/>
    <row r="79" spans="28:34" ht="13"/>
    <row r="80" spans="28:34" ht="13"/>
    <row r="81" spans="25:34" ht="13"/>
    <row r="82" spans="25:34" ht="13">
      <c r="Y82" s="726"/>
    </row>
    <row r="83" spans="25:34" ht="13">
      <c r="Y83" s="726"/>
      <c r="Z83" s="726"/>
      <c r="AA83" s="726"/>
      <c r="AB83" s="726"/>
      <c r="AC83" s="726"/>
      <c r="AD83" s="726"/>
      <c r="AE83" s="726"/>
      <c r="AF83" s="726"/>
      <c r="AG83" s="726"/>
      <c r="AH83" s="726"/>
    </row>
    <row r="84" spans="25:34" ht="13"/>
    <row r="85" spans="25:34" ht="13"/>
    <row r="86" spans="25:34" ht="13"/>
    <row r="87" spans="25:34" ht="13"/>
    <row r="88" spans="25:34" ht="13">
      <c r="AH88" s="726"/>
    </row>
    <row r="89" spans="25:34" ht="13"/>
    <row r="90" spans="25:34" ht="13"/>
    <row r="91" spans="25:34" ht="13"/>
    <row r="92" spans="25:34" ht="13.5" customHeight="1"/>
    <row r="93" spans="25:34" ht="13.5" customHeight="1"/>
    <row r="94" spans="25:34" ht="13.5" customHeight="1">
      <c r="AF94" s="726"/>
      <c r="AG94" s="726"/>
      <c r="AH94" s="726"/>
    </row>
    <row r="95" spans="25:34" ht="13.5" customHeight="1">
      <c r="AH95" s="726"/>
    </row>
    <row r="96" spans="25:34" ht="13.5" customHeight="1"/>
    <row r="97" spans="33:34" ht="13.5" customHeight="1"/>
    <row r="98" spans="33:34" ht="13.5" customHeight="1"/>
    <row r="99" spans="33:34" ht="13.5" customHeight="1"/>
    <row r="100" spans="33:34" ht="13.5" customHeight="1"/>
    <row r="101" spans="33:34" ht="13.5" customHeight="1">
      <c r="AH101" s="726"/>
    </row>
    <row r="102" spans="33:34" ht="13.5" customHeight="1"/>
    <row r="103" spans="33:34" ht="13.5" customHeight="1"/>
    <row r="104" spans="33:34" ht="13.5" customHeight="1">
      <c r="AG104" s="726"/>
      <c r="AH104" s="7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6"/>
    </row>
    <row r="117" spans="34:122" ht="13.5" customHeight="1"/>
    <row r="118" spans="34:122" ht="13.5" customHeight="1"/>
    <row r="119" spans="34:122" ht="13.5" customHeight="1"/>
    <row r="120" spans="34:122" ht="13.5" customHeight="1">
      <c r="AH120" s="726"/>
    </row>
    <row r="121" spans="34:122" ht="13.5" customHeight="1">
      <c r="AH121" s="726"/>
    </row>
    <row r="122" spans="34:122" ht="13.5" customHeight="1"/>
    <row r="123" spans="34:122" ht="13.5" customHeight="1"/>
    <row r="124" spans="34:122" ht="13.5" customHeight="1"/>
    <row r="125" spans="34:122" ht="13.5" customHeight="1">
      <c r="DR125" s="726" t="s">
        <v>103</v>
      </c>
    </row>
  </sheetData>
  <sheetProtection algorithmName="SHA-512" hashValue="nxY09PuUkAl750QJQZ60KnisQ46XP2CXoXxtiPGJJ2mvbCsHQwbQAYJoWoJu34CnPOBO4spzRir03ocZFGRIWA==" saltValue="nUEDCQrRWE4TTUPs1ASNtQ=="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25" customWidth="1"/>
    <col min="35" max="122" width="2.5" style="726" customWidth="1"/>
    <col min="123" max="16384" width="2.5" style="726" hidden="1" customWidth="1"/>
  </cols>
  <sheetData>
    <row r="1" spans="2:34"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row>
    <row r="2" spans="2:34" ht="13">
      <c r="S2" s="726"/>
      <c r="AH2" s="726"/>
    </row>
    <row r="3" spans="2:34"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row>
    <row r="4" spans="2:34" ht="13"/>
    <row r="5" spans="2:34" ht="13"/>
    <row r="6" spans="2:34" ht="13"/>
    <row r="7" spans="2:34" ht="13"/>
    <row r="8" spans="2:34" ht="13"/>
    <row r="9" spans="2:34" ht="13">
      <c r="AH9" s="726"/>
    </row>
    <row r="10" spans="2:34" ht="13"/>
    <row r="11" spans="2:34" ht="13"/>
    <row r="12" spans="2:34" ht="13"/>
    <row r="13" spans="2:34" ht="13"/>
    <row r="14" spans="2:34" ht="13"/>
    <row r="15" spans="2:34" ht="13"/>
    <row r="16" spans="2:34" ht="13"/>
    <row r="17" spans="12:34" ht="13">
      <c r="AH17" s="726"/>
    </row>
    <row r="18" spans="12:34" ht="13"/>
    <row r="19" spans="12:34" ht="13"/>
    <row r="20" spans="12:34" ht="13">
      <c r="AH20" s="726"/>
    </row>
    <row r="21" spans="12:34" ht="13">
      <c r="AH21" s="726"/>
    </row>
    <row r="22" spans="12:34" ht="13"/>
    <row r="23" spans="12:34" ht="13"/>
    <row r="24" spans="12:34" ht="13">
      <c r="Q24" s="726"/>
    </row>
    <row r="25" spans="12:34" ht="13"/>
    <row r="26" spans="12:34" ht="13"/>
    <row r="27" spans="12:34" ht="13"/>
    <row r="28" spans="12:34" ht="13">
      <c r="O28" s="726"/>
      <c r="T28" s="726"/>
      <c r="AH28" s="726"/>
    </row>
    <row r="29" spans="12:34" ht="13"/>
    <row r="30" spans="12:34" ht="13"/>
    <row r="31" spans="12:34" ht="13">
      <c r="Q31" s="726"/>
    </row>
    <row r="32" spans="12:34" ht="13">
      <c r="L32" s="726"/>
    </row>
    <row r="33" spans="2:34" ht="13">
      <c r="C33" s="726"/>
      <c r="E33" s="726"/>
      <c r="G33" s="726"/>
      <c r="I33" s="726"/>
      <c r="X33" s="726"/>
    </row>
    <row r="34" spans="2:34" ht="13">
      <c r="B34" s="726"/>
      <c r="P34" s="726"/>
      <c r="R34" s="726"/>
      <c r="T34" s="726"/>
    </row>
    <row r="35" spans="2:34" ht="13">
      <c r="D35" s="726"/>
      <c r="W35" s="726"/>
      <c r="AC35" s="726"/>
      <c r="AD35" s="726"/>
      <c r="AE35" s="726"/>
      <c r="AF35" s="726"/>
      <c r="AG35" s="726"/>
      <c r="AH35" s="726"/>
    </row>
    <row r="36" spans="2:34" ht="13">
      <c r="H36" s="726"/>
      <c r="J36" s="726"/>
      <c r="K36" s="726"/>
      <c r="M36" s="726"/>
      <c r="Y36" s="726"/>
      <c r="Z36" s="726"/>
      <c r="AA36" s="726"/>
      <c r="AB36" s="726"/>
      <c r="AC36" s="726"/>
      <c r="AD36" s="726"/>
      <c r="AE36" s="726"/>
      <c r="AF36" s="726"/>
      <c r="AG36" s="726"/>
      <c r="AH36" s="726"/>
    </row>
    <row r="37" spans="2:34" ht="13">
      <c r="AH37" s="726"/>
    </row>
    <row r="38" spans="2:34" ht="13">
      <c r="AG38" s="726"/>
      <c r="AH38" s="726"/>
    </row>
    <row r="39" spans="2:34" ht="13"/>
    <row r="40" spans="2:34" ht="13">
      <c r="X40" s="726"/>
    </row>
    <row r="41" spans="2:34" ht="13">
      <c r="R41" s="726"/>
    </row>
    <row r="42" spans="2:34" ht="13">
      <c r="W42" s="726"/>
    </row>
    <row r="43" spans="2:34" ht="13">
      <c r="Y43" s="726"/>
      <c r="Z43" s="726"/>
      <c r="AA43" s="726"/>
      <c r="AB43" s="726"/>
      <c r="AC43" s="726"/>
      <c r="AD43" s="726"/>
      <c r="AE43" s="726"/>
      <c r="AF43" s="726"/>
      <c r="AG43" s="726"/>
      <c r="AH43" s="726"/>
    </row>
    <row r="44" spans="2:34" ht="13">
      <c r="AH44" s="726"/>
    </row>
    <row r="45" spans="2:34" ht="13">
      <c r="X45" s="726"/>
    </row>
    <row r="46" spans="2:34" ht="13"/>
    <row r="47" spans="2:34" ht="13"/>
    <row r="48" spans="2:34" ht="13">
      <c r="W48" s="726"/>
      <c r="Y48" s="726"/>
      <c r="Z48" s="726"/>
      <c r="AA48" s="726"/>
      <c r="AB48" s="726"/>
      <c r="AC48" s="726"/>
      <c r="AD48" s="726"/>
      <c r="AE48" s="726"/>
      <c r="AF48" s="726"/>
      <c r="AG48" s="726"/>
      <c r="AH48" s="726"/>
    </row>
    <row r="49" spans="28:34" ht="13"/>
    <row r="50" spans="28:34" ht="13">
      <c r="AE50" s="726"/>
      <c r="AF50" s="726"/>
      <c r="AG50" s="726"/>
      <c r="AH50" s="726"/>
    </row>
    <row r="51" spans="28:34" ht="13">
      <c r="AC51" s="726"/>
      <c r="AD51" s="726"/>
      <c r="AE51" s="726"/>
      <c r="AF51" s="726"/>
      <c r="AG51" s="726"/>
      <c r="AH51" s="726"/>
    </row>
    <row r="52" spans="28:34" ht="13"/>
    <row r="53" spans="28:34" ht="13">
      <c r="AF53" s="726"/>
      <c r="AG53" s="726"/>
      <c r="AH53" s="726"/>
    </row>
    <row r="54" spans="28:34" ht="13">
      <c r="AH54" s="726"/>
    </row>
    <row r="55" spans="28:34" ht="13"/>
    <row r="56" spans="28:34" ht="13">
      <c r="AB56" s="726"/>
      <c r="AC56" s="726"/>
      <c r="AD56" s="726"/>
      <c r="AE56" s="726"/>
      <c r="AF56" s="726"/>
      <c r="AG56" s="726"/>
      <c r="AH56" s="726"/>
    </row>
    <row r="57" spans="28:34" ht="13">
      <c r="AH57" s="726"/>
    </row>
    <row r="58" spans="28:34" ht="13">
      <c r="AH58" s="726"/>
    </row>
    <row r="59" spans="28:34" ht="13">
      <c r="AG59" s="726"/>
      <c r="AH59" s="726"/>
    </row>
    <row r="60" spans="28:34" ht="13"/>
    <row r="61" spans="28:34" ht="13"/>
    <row r="62" spans="28:34" ht="13"/>
    <row r="63" spans="28:34" ht="13">
      <c r="AH63" s="726"/>
    </row>
    <row r="64" spans="28:34" ht="13">
      <c r="AG64" s="726"/>
      <c r="AH64" s="726"/>
    </row>
    <row r="65" spans="28:34" ht="13"/>
    <row r="66" spans="28:34" ht="13"/>
    <row r="67" spans="28:34" ht="13"/>
    <row r="68" spans="28:34" ht="13">
      <c r="AB68" s="726"/>
      <c r="AC68" s="726"/>
      <c r="AD68" s="726"/>
      <c r="AE68" s="726"/>
      <c r="AF68" s="726"/>
      <c r="AG68" s="726"/>
      <c r="AH68" s="726"/>
    </row>
    <row r="69" spans="28:34" ht="13">
      <c r="AF69" s="726"/>
      <c r="AG69" s="726"/>
      <c r="AH69" s="726"/>
    </row>
    <row r="70" spans="28:34" ht="13"/>
    <row r="71" spans="28:34" ht="13"/>
    <row r="72" spans="28:34" ht="13"/>
    <row r="73" spans="28:34" ht="13"/>
    <row r="74" spans="28:34" ht="13"/>
    <row r="75" spans="28:34" ht="13">
      <c r="AH75" s="726"/>
    </row>
    <row r="76" spans="28:34" ht="13">
      <c r="AF76" s="726"/>
      <c r="AG76" s="726"/>
      <c r="AH76" s="726"/>
    </row>
    <row r="77" spans="28:34" ht="13">
      <c r="AG77" s="726"/>
      <c r="AH77" s="726"/>
    </row>
    <row r="78" spans="28:34" ht="13"/>
    <row r="79" spans="28:34" ht="13"/>
    <row r="80" spans="28:34" ht="13"/>
    <row r="81" spans="25:34" ht="13"/>
    <row r="82" spans="25:34" ht="13">
      <c r="Y82" s="726"/>
    </row>
    <row r="83" spans="25:34" ht="13">
      <c r="Y83" s="726"/>
      <c r="Z83" s="726"/>
      <c r="AA83" s="726"/>
      <c r="AB83" s="726"/>
      <c r="AC83" s="726"/>
      <c r="AD83" s="726"/>
      <c r="AE83" s="726"/>
      <c r="AF83" s="726"/>
      <c r="AG83" s="726"/>
      <c r="AH83" s="726"/>
    </row>
    <row r="84" spans="25:34" ht="13"/>
    <row r="85" spans="25:34" ht="13"/>
    <row r="86" spans="25:34" ht="13"/>
    <row r="87" spans="25:34" ht="13"/>
    <row r="88" spans="25:34" ht="13">
      <c r="AH88" s="726"/>
    </row>
    <row r="89" spans="25:34" ht="13"/>
    <row r="90" spans="25:34" ht="13"/>
    <row r="91" spans="25:34" ht="13"/>
    <row r="92" spans="25:34" ht="13.5" customHeight="1"/>
    <row r="93" spans="25:34" ht="13.5" customHeight="1"/>
    <row r="94" spans="25:34" ht="13.5" customHeight="1">
      <c r="AF94" s="726"/>
      <c r="AG94" s="726"/>
      <c r="AH94" s="726"/>
    </row>
    <row r="95" spans="25:34" ht="13.5" customHeight="1">
      <c r="AH95" s="726"/>
    </row>
    <row r="96" spans="25:34" ht="13.5" customHeight="1"/>
    <row r="97" spans="33:34" ht="13.5" customHeight="1"/>
    <row r="98" spans="33:34" ht="13.5" customHeight="1"/>
    <row r="99" spans="33:34" ht="13.5" customHeight="1"/>
    <row r="100" spans="33:34" ht="13.5" customHeight="1"/>
    <row r="101" spans="33:34" ht="13.5" customHeight="1">
      <c r="AH101" s="726"/>
    </row>
    <row r="102" spans="33:34" ht="13.5" customHeight="1"/>
    <row r="103" spans="33:34" ht="13.5" customHeight="1"/>
    <row r="104" spans="33:34" ht="13.5" customHeight="1">
      <c r="AG104" s="726"/>
      <c r="AH104" s="7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6"/>
    </row>
    <row r="117" spans="34:122" ht="13.5" customHeight="1"/>
    <row r="118" spans="34:122" ht="13.5" customHeight="1"/>
    <row r="119" spans="34:122" ht="13.5" customHeight="1"/>
    <row r="120" spans="34:122" ht="13.5" customHeight="1">
      <c r="AH120" s="726"/>
    </row>
    <row r="121" spans="34:122" ht="13.5" customHeight="1">
      <c r="AH121" s="726"/>
    </row>
    <row r="122" spans="34:122" ht="13.5" customHeight="1"/>
    <row r="123" spans="34:122" ht="13.5" customHeight="1"/>
    <row r="124" spans="34:122" ht="13.5" customHeight="1"/>
    <row r="125" spans="34:122" ht="13.5" customHeight="1">
      <c r="DR125" s="726" t="s">
        <v>103</v>
      </c>
    </row>
  </sheetData>
  <sheetProtection algorithmName="SHA-512" hashValue="Ftq+SvYsRjpXw4eSIXXfoZFEpG/oHtwfgWXZC5VwRgc391r9BRXGc+mDDMQj4muXrQDFsLw7kon9a1mGcqLnfg==" saltValue="odaAvyWjIP0UEbs7Yvll2Q=="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68" customWidth="1"/>
    <col min="2" max="8" width="13.375" style="1068" customWidth="1"/>
    <col min="9" max="16384" width="11.125" style="1068"/>
  </cols>
  <sheetData>
    <row r="1" spans="1:8">
      <c r="A1" s="752"/>
      <c r="B1" s="764"/>
      <c r="C1" s="768"/>
      <c r="D1" s="781"/>
      <c r="E1" s="793"/>
      <c r="F1" s="793"/>
      <c r="G1" s="793"/>
      <c r="H1" s="827"/>
    </row>
    <row r="2" spans="1:8">
      <c r="A2" s="753"/>
      <c r="B2" s="765"/>
      <c r="C2" s="1075"/>
      <c r="D2" s="782" t="s">
        <v>82</v>
      </c>
      <c r="E2" s="794"/>
      <c r="F2" s="1083" t="s">
        <v>490</v>
      </c>
      <c r="G2" s="818"/>
      <c r="H2" s="828"/>
    </row>
    <row r="3" spans="1:8">
      <c r="A3" s="782" t="s">
        <v>234</v>
      </c>
      <c r="B3" s="767"/>
      <c r="C3" s="1076"/>
      <c r="D3" s="1079">
        <v>95097</v>
      </c>
      <c r="E3" s="1081"/>
      <c r="F3" s="1084">
        <v>85042</v>
      </c>
      <c r="G3" s="1086"/>
      <c r="H3" s="1089"/>
    </row>
    <row r="4" spans="1:8">
      <c r="A4" s="754"/>
      <c r="B4" s="766"/>
      <c r="C4" s="1077"/>
      <c r="D4" s="1080">
        <v>75131</v>
      </c>
      <c r="E4" s="1082"/>
      <c r="F4" s="1085">
        <v>50806</v>
      </c>
      <c r="G4" s="1087"/>
      <c r="H4" s="1090"/>
    </row>
    <row r="5" spans="1:8">
      <c r="A5" s="782" t="s">
        <v>468</v>
      </c>
      <c r="B5" s="767"/>
      <c r="C5" s="1076"/>
      <c r="D5" s="1079">
        <v>110832</v>
      </c>
      <c r="E5" s="1081"/>
      <c r="F5" s="1084">
        <v>83774</v>
      </c>
      <c r="G5" s="1086"/>
      <c r="H5" s="1089"/>
    </row>
    <row r="6" spans="1:8">
      <c r="A6" s="754"/>
      <c r="B6" s="766"/>
      <c r="C6" s="1077"/>
      <c r="D6" s="1080">
        <v>98052</v>
      </c>
      <c r="E6" s="1082"/>
      <c r="F6" s="1085">
        <v>52179</v>
      </c>
      <c r="G6" s="1087"/>
      <c r="H6" s="1090"/>
    </row>
    <row r="7" spans="1:8">
      <c r="A7" s="782" t="s">
        <v>487</v>
      </c>
      <c r="B7" s="767"/>
      <c r="C7" s="1076"/>
      <c r="D7" s="1079">
        <v>80717</v>
      </c>
      <c r="E7" s="1081"/>
      <c r="F7" s="1084">
        <v>132981</v>
      </c>
      <c r="G7" s="1086"/>
      <c r="H7" s="1089"/>
    </row>
    <row r="8" spans="1:8">
      <c r="A8" s="754"/>
      <c r="B8" s="766"/>
      <c r="C8" s="1077"/>
      <c r="D8" s="1080">
        <v>58590</v>
      </c>
      <c r="E8" s="1082"/>
      <c r="F8" s="1085">
        <v>56973</v>
      </c>
      <c r="G8" s="1087"/>
      <c r="H8" s="1090"/>
    </row>
    <row r="9" spans="1:8">
      <c r="A9" s="782" t="s">
        <v>437</v>
      </c>
      <c r="B9" s="767"/>
      <c r="C9" s="1076"/>
      <c r="D9" s="1079">
        <v>95432</v>
      </c>
      <c r="E9" s="1081"/>
      <c r="F9" s="1084">
        <v>128523</v>
      </c>
      <c r="G9" s="1086"/>
      <c r="H9" s="1089"/>
    </row>
    <row r="10" spans="1:8">
      <c r="A10" s="754"/>
      <c r="B10" s="766"/>
      <c r="C10" s="1077"/>
      <c r="D10" s="1080">
        <v>61872</v>
      </c>
      <c r="E10" s="1082"/>
      <c r="F10" s="1085">
        <v>56792</v>
      </c>
      <c r="G10" s="1087"/>
      <c r="H10" s="1090"/>
    </row>
    <row r="11" spans="1:8">
      <c r="A11" s="782" t="s">
        <v>317</v>
      </c>
      <c r="B11" s="767"/>
      <c r="C11" s="1076"/>
      <c r="D11" s="1079">
        <v>69736</v>
      </c>
      <c r="E11" s="1081"/>
      <c r="F11" s="1084">
        <v>92919</v>
      </c>
      <c r="G11" s="1086"/>
      <c r="H11" s="1089"/>
    </row>
    <row r="12" spans="1:8">
      <c r="A12" s="754"/>
      <c r="B12" s="766"/>
      <c r="C12" s="1078"/>
      <c r="D12" s="1080">
        <v>52806</v>
      </c>
      <c r="E12" s="1082"/>
      <c r="F12" s="1085">
        <v>54128</v>
      </c>
      <c r="G12" s="1087"/>
      <c r="H12" s="1090"/>
    </row>
    <row r="13" spans="1:8">
      <c r="A13" s="782"/>
      <c r="B13" s="767"/>
      <c r="C13" s="1076"/>
      <c r="D13" s="1079">
        <v>90363</v>
      </c>
      <c r="E13" s="1081"/>
      <c r="F13" s="1084">
        <v>104648</v>
      </c>
      <c r="G13" s="1088"/>
      <c r="H13" s="1089"/>
    </row>
    <row r="14" spans="1:8">
      <c r="A14" s="754"/>
      <c r="B14" s="766"/>
      <c r="C14" s="1077"/>
      <c r="D14" s="1080">
        <v>69290</v>
      </c>
      <c r="E14" s="1082"/>
      <c r="F14" s="1085">
        <v>54176</v>
      </c>
      <c r="G14" s="1087"/>
      <c r="H14" s="1090"/>
    </row>
    <row r="17" spans="1:11">
      <c r="A17" s="1068" t="s">
        <v>24</v>
      </c>
    </row>
    <row r="18" spans="1:11">
      <c r="A18" s="1069"/>
      <c r="B18" s="1069" t="str">
        <f>実質収支比率等に係る経年分析!F$46</f>
        <v>H29</v>
      </c>
      <c r="C18" s="1069" t="str">
        <f>実質収支比率等に係る経年分析!G$46</f>
        <v>H30</v>
      </c>
      <c r="D18" s="1069" t="str">
        <f>実質収支比率等に係る経年分析!H$46</f>
        <v>R01</v>
      </c>
      <c r="E18" s="1069" t="str">
        <f>実質収支比率等に係る経年分析!I$46</f>
        <v>R02</v>
      </c>
      <c r="F18" s="1069" t="str">
        <f>実質収支比率等に係る経年分析!J$46</f>
        <v>R03</v>
      </c>
    </row>
    <row r="19" spans="1:11">
      <c r="A19" s="1069" t="s">
        <v>89</v>
      </c>
      <c r="B19" s="1069">
        <f>ROUND(VALUE(SUBSTITUTE(実質収支比率等に係る経年分析!F$48,"▲","-")),2)</f>
        <v>3.47</v>
      </c>
      <c r="C19" s="1069">
        <f>ROUND(VALUE(SUBSTITUTE(実質収支比率等に係る経年分析!G$48,"▲","-")),2)</f>
        <v>5.93</v>
      </c>
      <c r="D19" s="1069">
        <f>ROUND(VALUE(SUBSTITUTE(実質収支比率等に係る経年分析!H$48,"▲","-")),2)</f>
        <v>5.21</v>
      </c>
      <c r="E19" s="1069">
        <f>ROUND(VALUE(SUBSTITUTE(実質収支比率等に係る経年分析!I$48,"▲","-")),2)</f>
        <v>5.42</v>
      </c>
      <c r="F19" s="1069">
        <f>ROUND(VALUE(SUBSTITUTE(実質収支比率等に係る経年分析!J$48,"▲","-")),2)</f>
        <v>8.58</v>
      </c>
    </row>
    <row r="20" spans="1:11">
      <c r="A20" s="1069" t="s">
        <v>35</v>
      </c>
      <c r="B20" s="1069">
        <f>ROUND(VALUE(SUBSTITUTE(実質収支比率等に係る経年分析!F$47,"▲","-")),2)</f>
        <v>21.59</v>
      </c>
      <c r="C20" s="1069">
        <f>ROUND(VALUE(SUBSTITUTE(実質収支比率等に係る経年分析!G$47,"▲","-")),2)</f>
        <v>18.45</v>
      </c>
      <c r="D20" s="1069">
        <f>ROUND(VALUE(SUBSTITUTE(実質収支比率等に係る経年分析!H$47,"▲","-")),2)</f>
        <v>14.79</v>
      </c>
      <c r="E20" s="1069">
        <f>ROUND(VALUE(SUBSTITUTE(実質収支比率等に係る経年分析!I$47,"▲","-")),2)</f>
        <v>12.47</v>
      </c>
      <c r="F20" s="1069">
        <f>ROUND(VALUE(SUBSTITUTE(実質収支比率等に係る経年分析!J$47,"▲","-")),2)</f>
        <v>15.69</v>
      </c>
    </row>
    <row r="21" spans="1:11">
      <c r="A21" s="1069" t="s">
        <v>115</v>
      </c>
      <c r="B21" s="1069">
        <f>IF(ISNUMBER(VALUE(SUBSTITUTE(実質収支比率等に係る経年分析!F$49,"▲","-"))),ROUND(VALUE(SUBSTITUTE(実質収支比率等に係る経年分析!F$49,"▲","-")),2),NA())</f>
        <v>-2.0499999999999998</v>
      </c>
      <c r="C21" s="1069">
        <f>IF(ISNUMBER(VALUE(SUBSTITUTE(実質収支比率等に係る経年分析!G$49,"▲","-"))),ROUND(VALUE(SUBSTITUTE(実質収支比率等に係る経年分析!G$49,"▲","-")),2),NA())</f>
        <v>-0.67</v>
      </c>
      <c r="D21" s="1069">
        <f>IF(ISNUMBER(VALUE(SUBSTITUTE(実質収支比率等に係る経年分析!H$49,"▲","-"))),ROUND(VALUE(SUBSTITUTE(実質収支比率等に係る経年分析!H$49,"▲","-")),2),NA())</f>
        <v>-4.41</v>
      </c>
      <c r="E21" s="1069">
        <f>IF(ISNUMBER(VALUE(SUBSTITUTE(実質収支比率等に係る経年分析!I$49,"▲","-"))),ROUND(VALUE(SUBSTITUTE(実質収支比率等に係る経年分析!I$49,"▲","-")),2),NA())</f>
        <v>-1.3</v>
      </c>
      <c r="F21" s="1069">
        <f>IF(ISNUMBER(VALUE(SUBSTITUTE(実質収支比率等に係る経年分析!J$49,"▲","-"))),ROUND(VALUE(SUBSTITUTE(実質収支比率等に係る経年分析!J$49,"▲","-")),2),NA())</f>
        <v>6.98</v>
      </c>
    </row>
    <row r="24" spans="1:11">
      <c r="A24" s="1068" t="s">
        <v>101</v>
      </c>
    </row>
    <row r="25" spans="1:11">
      <c r="A25" s="1070"/>
      <c r="B25" s="1070" t="str">
        <f>'連結実質赤字比率に係る赤字・黒字の構成分析'!F$33</f>
        <v>H29</v>
      </c>
      <c r="C25" s="1070"/>
      <c r="D25" s="1070" t="str">
        <f>'連結実質赤字比率に係る赤字・黒字の構成分析'!G$33</f>
        <v>H30</v>
      </c>
      <c r="E25" s="1070"/>
      <c r="F25" s="1070" t="str">
        <f>'連結実質赤字比率に係る赤字・黒字の構成分析'!H$33</f>
        <v>R01</v>
      </c>
      <c r="G25" s="1070"/>
      <c r="H25" s="1070" t="str">
        <f>'連結実質赤字比率に係る赤字・黒字の構成分析'!I$33</f>
        <v>R02</v>
      </c>
      <c r="I25" s="1070"/>
      <c r="J25" s="1070" t="str">
        <f>'連結実質赤字比率に係る赤字・黒字の構成分析'!J$33</f>
        <v>R03</v>
      </c>
      <c r="K25" s="1070"/>
    </row>
    <row r="26" spans="1:11">
      <c r="A26" s="1070"/>
      <c r="B26" s="1070" t="s">
        <v>116</v>
      </c>
      <c r="C26" s="1070" t="s">
        <v>70</v>
      </c>
      <c r="D26" s="1070" t="s">
        <v>116</v>
      </c>
      <c r="E26" s="1070" t="s">
        <v>70</v>
      </c>
      <c r="F26" s="1070" t="s">
        <v>116</v>
      </c>
      <c r="G26" s="1070" t="s">
        <v>70</v>
      </c>
      <c r="H26" s="1070" t="s">
        <v>116</v>
      </c>
      <c r="I26" s="1070" t="s">
        <v>70</v>
      </c>
      <c r="J26" s="1070" t="s">
        <v>116</v>
      </c>
      <c r="K26" s="1070" t="s">
        <v>70</v>
      </c>
    </row>
    <row r="27" spans="1:11">
      <c r="A27" s="1070" t="str">
        <f>IF('連結実質赤字比率に係る赤字・黒字の構成分析'!C$43="",NA(),'連結実質赤字比率に係る赤字・黒字の構成分析'!C$43)</f>
        <v>その他会計（黒字）</v>
      </c>
      <c r="B27" s="1070" t="e">
        <f>IF(ROUND(VALUE(SUBSTITUTE('連結実質赤字比率に係る赤字・黒字の構成分析'!F$43,"▲","-")),2)&lt;0,ABS(ROUND(VALUE(SUBSTITUTE('連結実質赤字比率に係る赤字・黒字の構成分析'!F$43,"▲","-")),2)),NA())</f>
        <v>#N/A</v>
      </c>
      <c r="C27" s="1070">
        <f>IF(ROUND(VALUE(SUBSTITUTE('連結実質赤字比率に係る赤字・黒字の構成分析'!F$43,"▲","-")),2)&gt;=0,ABS(ROUND(VALUE(SUBSTITUTE('連結実質赤字比率に係る赤字・黒字の構成分析'!F$43,"▲","-")),2)),NA())</f>
        <v>0.33</v>
      </c>
      <c r="D27" s="1070" t="e">
        <f>IF(ROUND(VALUE(SUBSTITUTE('連結実質赤字比率に係る赤字・黒字の構成分析'!G$43,"▲","-")),2)&lt;0,ABS(ROUND(VALUE(SUBSTITUTE('連結実質赤字比率に係る赤字・黒字の構成分析'!G$43,"▲","-")),2)),NA())</f>
        <v>#N/A</v>
      </c>
      <c r="E27" s="1070">
        <f>IF(ROUND(VALUE(SUBSTITUTE('連結実質赤字比率に係る赤字・黒字の構成分析'!G$43,"▲","-")),2)&gt;=0,ABS(ROUND(VALUE(SUBSTITUTE('連結実質赤字比率に係る赤字・黒字の構成分析'!G$43,"▲","-")),2)),NA())</f>
        <v>0</v>
      </c>
      <c r="F27" s="1070" t="e">
        <f>IF(ROUND(VALUE(SUBSTITUTE('連結実質赤字比率に係る赤字・黒字の構成分析'!H$43,"▲","-")),2)&lt;0,ABS(ROUND(VALUE(SUBSTITUTE('連結実質赤字比率に係る赤字・黒字の構成分析'!H$43,"▲","-")),2)),NA())</f>
        <v>#N/A</v>
      </c>
      <c r="G27" s="1070">
        <f>IF(ROUND(VALUE(SUBSTITUTE('連結実質赤字比率に係る赤字・黒字の構成分析'!H$43,"▲","-")),2)&gt;=0,ABS(ROUND(VALUE(SUBSTITUTE('連結実質赤字比率に係る赤字・黒字の構成分析'!H$43,"▲","-")),2)),NA())</f>
        <v>0</v>
      </c>
      <c r="H27" s="1070" t="e">
        <f>IF(ROUND(VALUE(SUBSTITUTE('連結実質赤字比率に係る赤字・黒字の構成分析'!I$43,"▲","-")),2)&lt;0,ABS(ROUND(VALUE(SUBSTITUTE('連結実質赤字比率に係る赤字・黒字の構成分析'!I$43,"▲","-")),2)),NA())</f>
        <v>#N/A</v>
      </c>
      <c r="I27" s="1070">
        <f>IF(ROUND(VALUE(SUBSTITUTE('連結実質赤字比率に係る赤字・黒字の構成分析'!I$43,"▲","-")),2)&gt;=0,ABS(ROUND(VALUE(SUBSTITUTE('連結実質赤字比率に係る赤字・黒字の構成分析'!I$43,"▲","-")),2)),NA())</f>
        <v>0</v>
      </c>
      <c r="J27" s="1070" t="e">
        <f>IF(ROUND(VALUE(SUBSTITUTE('連結実質赤字比率に係る赤字・黒字の構成分析'!J$43,"▲","-")),2)&lt;0,ABS(ROUND(VALUE(SUBSTITUTE('連結実質赤字比率に係る赤字・黒字の構成分析'!J$43,"▲","-")),2)),NA())</f>
        <v>#N/A</v>
      </c>
      <c r="K27" s="1070">
        <f>IF(ROUND(VALUE(SUBSTITUTE('連結実質赤字比率に係る赤字・黒字の構成分析'!J$43,"▲","-")),2)&gt;=0,ABS(ROUND(VALUE(SUBSTITUTE('連結実質赤字比率に係る赤字・黒字の構成分析'!J$43,"▲","-")),2)),NA())</f>
        <v>0</v>
      </c>
    </row>
    <row r="28" spans="1:11">
      <c r="A28" s="1070" t="str">
        <f>IF('連結実質赤字比率に係る赤字・黒字の構成分析'!C$42="",NA(),'連結実質赤字比率に係る赤字・黒字の構成分析'!C$42)</f>
        <v>その他会計（赤字）</v>
      </c>
      <c r="B28" s="1070" t="e">
        <f>IF(ROUND(VALUE(SUBSTITUTE('連結実質赤字比率に係る赤字・黒字の構成分析'!F$42,"▲","-")),2)&lt;0,ABS(ROUND(VALUE(SUBSTITUTE('連結実質赤字比率に係る赤字・黒字の構成分析'!F$42,"▲","-")),2)),NA())</f>
        <v>#VALUE!</v>
      </c>
      <c r="C28" s="1070" t="e">
        <f>IF(ROUND(VALUE(SUBSTITUTE('連結実質赤字比率に係る赤字・黒字の構成分析'!F$42,"▲","-")),2)&gt;=0,ABS(ROUND(VALUE(SUBSTITUTE('連結実質赤字比率に係る赤字・黒字の構成分析'!F$42,"▲","-")),2)),NA())</f>
        <v>#VALUE!</v>
      </c>
      <c r="D28" s="1070" t="e">
        <f>IF(ROUND(VALUE(SUBSTITUTE('連結実質赤字比率に係る赤字・黒字の構成分析'!G$42,"▲","-")),2)&lt;0,ABS(ROUND(VALUE(SUBSTITUTE('連結実質赤字比率に係る赤字・黒字の構成分析'!G$42,"▲","-")),2)),NA())</f>
        <v>#VALUE!</v>
      </c>
      <c r="E28" s="1070" t="e">
        <f>IF(ROUND(VALUE(SUBSTITUTE('連結実質赤字比率に係る赤字・黒字の構成分析'!G$42,"▲","-")),2)&gt;=0,ABS(ROUND(VALUE(SUBSTITUTE('連結実質赤字比率に係る赤字・黒字の構成分析'!G$42,"▲","-")),2)),NA())</f>
        <v>#VALUE!</v>
      </c>
      <c r="F28" s="1070" t="e">
        <f>IF(ROUND(VALUE(SUBSTITUTE('連結実質赤字比率に係る赤字・黒字の構成分析'!H$42,"▲","-")),2)&lt;0,ABS(ROUND(VALUE(SUBSTITUTE('連結実質赤字比率に係る赤字・黒字の構成分析'!H$42,"▲","-")),2)),NA())</f>
        <v>#VALUE!</v>
      </c>
      <c r="G28" s="1070" t="e">
        <f>IF(ROUND(VALUE(SUBSTITUTE('連結実質赤字比率に係る赤字・黒字の構成分析'!H$42,"▲","-")),2)&gt;=0,ABS(ROUND(VALUE(SUBSTITUTE('連結実質赤字比率に係る赤字・黒字の構成分析'!H$42,"▲","-")),2)),NA())</f>
        <v>#VALUE!</v>
      </c>
      <c r="H28" s="1070" t="e">
        <f>IF(ROUND(VALUE(SUBSTITUTE('連結実質赤字比率に係る赤字・黒字の構成分析'!I$42,"▲","-")),2)&lt;0,ABS(ROUND(VALUE(SUBSTITUTE('連結実質赤字比率に係る赤字・黒字の構成分析'!I$42,"▲","-")),2)),NA())</f>
        <v>#VALUE!</v>
      </c>
      <c r="I28" s="1070" t="e">
        <f>IF(ROUND(VALUE(SUBSTITUTE('連結実質赤字比率に係る赤字・黒字の構成分析'!I$42,"▲","-")),2)&gt;=0,ABS(ROUND(VALUE(SUBSTITUTE('連結実質赤字比率に係る赤字・黒字の構成分析'!I$42,"▲","-")),2)),NA())</f>
        <v>#VALUE!</v>
      </c>
      <c r="J28" s="1070" t="e">
        <f>IF(ROUND(VALUE(SUBSTITUTE('連結実質赤字比率に係る赤字・黒字の構成分析'!J$42,"▲","-")),2)&lt;0,ABS(ROUND(VALUE(SUBSTITUTE('連結実質赤字比率に係る赤字・黒字の構成分析'!J$42,"▲","-")),2)),NA())</f>
        <v>#VALUE!</v>
      </c>
      <c r="K28" s="1070" t="e">
        <f>IF(ROUND(VALUE(SUBSTITUTE('連結実質赤字比率に係る赤字・黒字の構成分析'!J$42,"▲","-")),2)&gt;=0,ABS(ROUND(VALUE(SUBSTITUTE('連結実質赤字比率に係る赤字・黒字の構成分析'!J$42,"▲","-")),2)),NA())</f>
        <v>#VALUE!</v>
      </c>
    </row>
    <row r="29" spans="1:11">
      <c r="A29" s="1070" t="str">
        <f>IF('連結実質赤字比率に係る赤字・黒字の構成分析'!C$41="",NA(),'連結実質赤字比率に係る赤字・黒字の構成分析'!C$41)</f>
        <v>国民健康保険診療所特別会計</v>
      </c>
      <c r="B29" s="1070" t="e">
        <f>IF(ROUND(VALUE(SUBSTITUTE('連結実質赤字比率に係る赤字・黒字の構成分析'!F$41,"▲","-")),2)&lt;0,ABS(ROUND(VALUE(SUBSTITUTE('連結実質赤字比率に係る赤字・黒字の構成分析'!F$41,"▲","-")),2)),NA())</f>
        <v>#N/A</v>
      </c>
      <c r="C29" s="1070">
        <f>IF(ROUND(VALUE(SUBSTITUTE('連結実質赤字比率に係る赤字・黒字の構成分析'!F$41,"▲","-")),2)&gt;=0,ABS(ROUND(VALUE(SUBSTITUTE('連結実質赤字比率に係る赤字・黒字の構成分析'!F$41,"▲","-")),2)),NA())</f>
        <v>3.e-002</v>
      </c>
      <c r="D29" s="1070" t="e">
        <f>IF(ROUND(VALUE(SUBSTITUTE('連結実質赤字比率に係る赤字・黒字の構成分析'!G$41,"▲","-")),2)&lt;0,ABS(ROUND(VALUE(SUBSTITUTE('連結実質赤字比率に係る赤字・黒字の構成分析'!G$41,"▲","-")),2)),NA())</f>
        <v>#N/A</v>
      </c>
      <c r="E29" s="1070">
        <f>IF(ROUND(VALUE(SUBSTITUTE('連結実質赤字比率に係る赤字・黒字の構成分析'!G$41,"▲","-")),2)&gt;=0,ABS(ROUND(VALUE(SUBSTITUTE('連結実質赤字比率に係る赤字・黒字の構成分析'!G$41,"▲","-")),2)),NA())</f>
        <v>2.e-002</v>
      </c>
      <c r="F29" s="1070" t="e">
        <f>IF(ROUND(VALUE(SUBSTITUTE('連結実質赤字比率に係る赤字・黒字の構成分析'!H$41,"▲","-")),2)&lt;0,ABS(ROUND(VALUE(SUBSTITUTE('連結実質赤字比率に係る赤字・黒字の構成分析'!H$41,"▲","-")),2)),NA())</f>
        <v>#N/A</v>
      </c>
      <c r="G29" s="1070">
        <f>IF(ROUND(VALUE(SUBSTITUTE('連結実質赤字比率に係る赤字・黒字の構成分析'!H$41,"▲","-")),2)&gt;=0,ABS(ROUND(VALUE(SUBSTITUTE('連結実質赤字比率に係る赤字・黒字の構成分析'!H$41,"▲","-")),2)),NA())</f>
        <v>2.e-002</v>
      </c>
      <c r="H29" s="1070" t="e">
        <f>IF(ROUND(VALUE(SUBSTITUTE('連結実質赤字比率に係る赤字・黒字の構成分析'!I$41,"▲","-")),2)&lt;0,ABS(ROUND(VALUE(SUBSTITUTE('連結実質赤字比率に係る赤字・黒字の構成分析'!I$41,"▲","-")),2)),NA())</f>
        <v>#N/A</v>
      </c>
      <c r="I29" s="1070">
        <f>IF(ROUND(VALUE(SUBSTITUTE('連結実質赤字比率に係る赤字・黒字の構成分析'!I$41,"▲","-")),2)&gt;=0,ABS(ROUND(VALUE(SUBSTITUTE('連結実質赤字比率に係る赤字・黒字の構成分析'!I$41,"▲","-")),2)),NA())</f>
        <v>2.e-002</v>
      </c>
      <c r="J29" s="1070" t="e">
        <f>IF(ROUND(VALUE(SUBSTITUTE('連結実質赤字比率に係る赤字・黒字の構成分析'!J$41,"▲","-")),2)&lt;0,ABS(ROUND(VALUE(SUBSTITUTE('連結実質赤字比率に係る赤字・黒字の構成分析'!J$41,"▲","-")),2)),NA())</f>
        <v>#N/A</v>
      </c>
      <c r="K29" s="1070">
        <f>IF(ROUND(VALUE(SUBSTITUTE('連結実質赤字比率に係る赤字・黒字の構成分析'!J$41,"▲","-")),2)&gt;=0,ABS(ROUND(VALUE(SUBSTITUTE('連結実質赤字比率に係る赤字・黒字の構成分析'!J$41,"▲","-")),2)),NA())</f>
        <v>1.e-002</v>
      </c>
    </row>
    <row r="30" spans="1:11">
      <c r="A30" s="1070" t="str">
        <f>IF('連結実質赤字比率に係る赤字・黒字の構成分析'!C$40="",NA(),'連結実質赤字比率に係る赤字・黒字の構成分析'!C$40)</f>
        <v>後期高齢者医療特別会計</v>
      </c>
      <c r="B30" s="1070" t="e">
        <f>IF(ROUND(VALUE(SUBSTITUTE('連結実質赤字比率に係る赤字・黒字の構成分析'!F$40,"▲","-")),2)&lt;0,ABS(ROUND(VALUE(SUBSTITUTE('連結実質赤字比率に係る赤字・黒字の構成分析'!F$40,"▲","-")),2)),NA())</f>
        <v>#N/A</v>
      </c>
      <c r="C30" s="1070">
        <f>IF(ROUND(VALUE(SUBSTITUTE('連結実質赤字比率に係る赤字・黒字の構成分析'!F$40,"▲","-")),2)&gt;=0,ABS(ROUND(VALUE(SUBSTITUTE('連結実質赤字比率に係る赤字・黒字の構成分析'!F$40,"▲","-")),2)),NA())</f>
        <v>0.11</v>
      </c>
      <c r="D30" s="1070" t="e">
        <f>IF(ROUND(VALUE(SUBSTITUTE('連結実質赤字比率に係る赤字・黒字の構成分析'!G$40,"▲","-")),2)&lt;0,ABS(ROUND(VALUE(SUBSTITUTE('連結実質赤字比率に係る赤字・黒字の構成分析'!G$40,"▲","-")),2)),NA())</f>
        <v>#N/A</v>
      </c>
      <c r="E30" s="1070">
        <f>IF(ROUND(VALUE(SUBSTITUTE('連結実質赤字比率に係る赤字・黒字の構成分析'!G$40,"▲","-")),2)&gt;=0,ABS(ROUND(VALUE(SUBSTITUTE('連結実質赤字比率に係る赤字・黒字の構成分析'!G$40,"▲","-")),2)),NA())</f>
        <v>5.e-002</v>
      </c>
      <c r="F30" s="1070" t="e">
        <f>IF(ROUND(VALUE(SUBSTITUTE('連結実質赤字比率に係る赤字・黒字の構成分析'!H$40,"▲","-")),2)&lt;0,ABS(ROUND(VALUE(SUBSTITUTE('連結実質赤字比率に係る赤字・黒字の構成分析'!H$40,"▲","-")),2)),NA())</f>
        <v>#N/A</v>
      </c>
      <c r="G30" s="1070">
        <f>IF(ROUND(VALUE(SUBSTITUTE('連結実質赤字比率に係る赤字・黒字の構成分析'!H$40,"▲","-")),2)&gt;=0,ABS(ROUND(VALUE(SUBSTITUTE('連結実質赤字比率に係る赤字・黒字の構成分析'!H$40,"▲","-")),2)),NA())</f>
        <v>0.11</v>
      </c>
      <c r="H30" s="1070" t="e">
        <f>IF(ROUND(VALUE(SUBSTITUTE('連結実質赤字比率に係る赤字・黒字の構成分析'!I$40,"▲","-")),2)&lt;0,ABS(ROUND(VALUE(SUBSTITUTE('連結実質赤字比率に係る赤字・黒字の構成分析'!I$40,"▲","-")),2)),NA())</f>
        <v>#N/A</v>
      </c>
      <c r="I30" s="1070">
        <f>IF(ROUND(VALUE(SUBSTITUTE('連結実質赤字比率に係る赤字・黒字の構成分析'!I$40,"▲","-")),2)&gt;=0,ABS(ROUND(VALUE(SUBSTITUTE('連結実質赤字比率に係る赤字・黒字の構成分析'!I$40,"▲","-")),2)),NA())</f>
        <v>0.12</v>
      </c>
      <c r="J30" s="1070" t="e">
        <f>IF(ROUND(VALUE(SUBSTITUTE('連結実質赤字比率に係る赤字・黒字の構成分析'!J$40,"▲","-")),2)&lt;0,ABS(ROUND(VALUE(SUBSTITUTE('連結実質赤字比率に係る赤字・黒字の構成分析'!J$40,"▲","-")),2)),NA())</f>
        <v>#N/A</v>
      </c>
      <c r="K30" s="1070">
        <f>IF(ROUND(VALUE(SUBSTITUTE('連結実質赤字比率に係る赤字・黒字の構成分析'!J$40,"▲","-")),2)&gt;=0,ABS(ROUND(VALUE(SUBSTITUTE('連結実質赤字比率に係る赤字・黒字の構成分析'!J$40,"▲","-")),2)),NA())</f>
        <v>0.12</v>
      </c>
    </row>
    <row r="31" spans="1:11">
      <c r="A31" s="1070" t="str">
        <f>IF('連結実質赤字比率に係る赤字・黒字の構成分析'!C$39="",NA(),'連結実質赤字比率に係る赤字・黒字の構成分析'!C$39)</f>
        <v>国民健康保険事業特別会計</v>
      </c>
      <c r="B31" s="1070" t="e">
        <f>IF(ROUND(VALUE(SUBSTITUTE('連結実質赤字比率に係る赤字・黒字の構成分析'!F$39,"▲","-")),2)&lt;0,ABS(ROUND(VALUE(SUBSTITUTE('連結実質赤字比率に係る赤字・黒字の構成分析'!F$39,"▲","-")),2)),NA())</f>
        <v>#N/A</v>
      </c>
      <c r="C31" s="1070">
        <f>IF(ROUND(VALUE(SUBSTITUTE('連結実質赤字比率に係る赤字・黒字の構成分析'!F$39,"▲","-")),2)&gt;=0,ABS(ROUND(VALUE(SUBSTITUTE('連結実質赤字比率に係る赤字・黒字の構成分析'!F$39,"▲","-")),2)),NA())</f>
        <v>2.46</v>
      </c>
      <c r="D31" s="1070" t="e">
        <f>IF(ROUND(VALUE(SUBSTITUTE('連結実質赤字比率に係る赤字・黒字の構成分析'!G$39,"▲","-")),2)&lt;0,ABS(ROUND(VALUE(SUBSTITUTE('連結実質赤字比率に係る赤字・黒字の構成分析'!G$39,"▲","-")),2)),NA())</f>
        <v>#N/A</v>
      </c>
      <c r="E31" s="1070">
        <f>IF(ROUND(VALUE(SUBSTITUTE('連結実質赤字比率に係る赤字・黒字の構成分析'!G$39,"▲","-")),2)&gt;=0,ABS(ROUND(VALUE(SUBSTITUTE('連結実質赤字比率に係る赤字・黒字の構成分析'!G$39,"▲","-")),2)),NA())</f>
        <v>0.66</v>
      </c>
      <c r="F31" s="1070" t="e">
        <f>IF(ROUND(VALUE(SUBSTITUTE('連結実質赤字比率に係る赤字・黒字の構成分析'!H$39,"▲","-")),2)&lt;0,ABS(ROUND(VALUE(SUBSTITUTE('連結実質赤字比率に係る赤字・黒字の構成分析'!H$39,"▲","-")),2)),NA())</f>
        <v>#N/A</v>
      </c>
      <c r="G31" s="1070">
        <f>IF(ROUND(VALUE(SUBSTITUTE('連結実質赤字比率に係る赤字・黒字の構成分析'!H$39,"▲","-")),2)&gt;=0,ABS(ROUND(VALUE(SUBSTITUTE('連結実質赤字比率に係る赤字・黒字の構成分析'!H$39,"▲","-")),2)),NA())</f>
        <v>0.22</v>
      </c>
      <c r="H31" s="1070" t="e">
        <f>IF(ROUND(VALUE(SUBSTITUTE('連結実質赤字比率に係る赤字・黒字の構成分析'!I$39,"▲","-")),2)&lt;0,ABS(ROUND(VALUE(SUBSTITUTE('連結実質赤字比率に係る赤字・黒字の構成分析'!I$39,"▲","-")),2)),NA())</f>
        <v>#N/A</v>
      </c>
      <c r="I31" s="1070">
        <f>IF(ROUND(VALUE(SUBSTITUTE('連結実質赤字比率に係る赤字・黒字の構成分析'!I$39,"▲","-")),2)&gt;=0,ABS(ROUND(VALUE(SUBSTITUTE('連結実質赤字比率に係る赤字・黒字の構成分析'!I$39,"▲","-")),2)),NA())</f>
        <v>0.22</v>
      </c>
      <c r="J31" s="1070" t="e">
        <f>IF(ROUND(VALUE(SUBSTITUTE('連結実質赤字比率に係る赤字・黒字の構成分析'!J$39,"▲","-")),2)&lt;0,ABS(ROUND(VALUE(SUBSTITUTE('連結実質赤字比率に係る赤字・黒字の構成分析'!J$39,"▲","-")),2)),NA())</f>
        <v>#N/A</v>
      </c>
      <c r="K31" s="1070">
        <f>IF(ROUND(VALUE(SUBSTITUTE('連結実質赤字比率に係る赤字・黒字の構成分析'!J$39,"▲","-")),2)&gt;=0,ABS(ROUND(VALUE(SUBSTITUTE('連結実質赤字比率に係る赤字・黒字の構成分析'!J$39,"▲","-")),2)),NA())</f>
        <v>0.23</v>
      </c>
    </row>
    <row r="32" spans="1:11">
      <c r="A32" s="1070" t="str">
        <f>IF('連結実質赤字比率に係る赤字・黒字の構成分析'!C$38="",NA(),'連結実質赤字比率に係る赤字・黒字の構成分析'!C$38)</f>
        <v>工業用水道事業会計</v>
      </c>
      <c r="B32" s="1070" t="e">
        <f>IF(ROUND(VALUE(SUBSTITUTE('連結実質赤字比率に係る赤字・黒字の構成分析'!F$38,"▲","-")),2)&lt;0,ABS(ROUND(VALUE(SUBSTITUTE('連結実質赤字比率に係る赤字・黒字の構成分析'!F$38,"▲","-")),2)),NA())</f>
        <v>#N/A</v>
      </c>
      <c r="C32" s="1070">
        <f>IF(ROUND(VALUE(SUBSTITUTE('連結実質赤字比率に係る赤字・黒字の構成分析'!F$38,"▲","-")),2)&gt;=0,ABS(ROUND(VALUE(SUBSTITUTE('連結実質赤字比率に係る赤字・黒字の構成分析'!F$38,"▲","-")),2)),NA())</f>
        <v>0.39</v>
      </c>
      <c r="D32" s="1070" t="e">
        <f>IF(ROUND(VALUE(SUBSTITUTE('連結実質赤字比率に係る赤字・黒字の構成分析'!G$38,"▲","-")),2)&lt;0,ABS(ROUND(VALUE(SUBSTITUTE('連結実質赤字比率に係る赤字・黒字の構成分析'!G$38,"▲","-")),2)),NA())</f>
        <v>#N/A</v>
      </c>
      <c r="E32" s="1070">
        <f>IF(ROUND(VALUE(SUBSTITUTE('連結実質赤字比率に係る赤字・黒字の構成分析'!G$38,"▲","-")),2)&gt;=0,ABS(ROUND(VALUE(SUBSTITUTE('連結実質赤字比率に係る赤字・黒字の構成分析'!G$38,"▲","-")),2)),NA())</f>
        <v>0.38</v>
      </c>
      <c r="F32" s="1070" t="e">
        <f>IF(ROUND(VALUE(SUBSTITUTE('連結実質赤字比率に係る赤字・黒字の構成分析'!H$38,"▲","-")),2)&lt;0,ABS(ROUND(VALUE(SUBSTITUTE('連結実質赤字比率に係る赤字・黒字の構成分析'!H$38,"▲","-")),2)),NA())</f>
        <v>#N/A</v>
      </c>
      <c r="G32" s="1070">
        <f>IF(ROUND(VALUE(SUBSTITUTE('連結実質赤字比率に係る赤字・黒字の構成分析'!H$38,"▲","-")),2)&gt;=0,ABS(ROUND(VALUE(SUBSTITUTE('連結実質赤字比率に係る赤字・黒字の構成分析'!H$38,"▲","-")),2)),NA())</f>
        <v>0.41</v>
      </c>
      <c r="H32" s="1070" t="e">
        <f>IF(ROUND(VALUE(SUBSTITUTE('連結実質赤字比率に係る赤字・黒字の構成分析'!I$38,"▲","-")),2)&lt;0,ABS(ROUND(VALUE(SUBSTITUTE('連結実質赤字比率に係る赤字・黒字の構成分析'!I$38,"▲","-")),2)),NA())</f>
        <v>#N/A</v>
      </c>
      <c r="I32" s="1070">
        <f>IF(ROUND(VALUE(SUBSTITUTE('連結実質赤字比率に係る赤字・黒字の構成分析'!I$38,"▲","-")),2)&gt;=0,ABS(ROUND(VALUE(SUBSTITUTE('連結実質赤字比率に係る赤字・黒字の構成分析'!I$38,"▲","-")),2)),NA())</f>
        <v>0.41</v>
      </c>
      <c r="J32" s="1070" t="e">
        <f>IF(ROUND(VALUE(SUBSTITUTE('連結実質赤字比率に係る赤字・黒字の構成分析'!J$38,"▲","-")),2)&lt;0,ABS(ROUND(VALUE(SUBSTITUTE('連結実質赤字比率に係る赤字・黒字の構成分析'!J$38,"▲","-")),2)),NA())</f>
        <v>#N/A</v>
      </c>
      <c r="K32" s="1070">
        <f>IF(ROUND(VALUE(SUBSTITUTE('連結実質赤字比率に係る赤字・黒字の構成分析'!J$38,"▲","-")),2)&gt;=0,ABS(ROUND(VALUE(SUBSTITUTE('連結実質赤字比率に係る赤字・黒字の構成分析'!J$38,"▲","-")),2)),NA())</f>
        <v>0.42</v>
      </c>
    </row>
    <row r="33" spans="1:16">
      <c r="A33" s="1070" t="str">
        <f>IF('連結実質赤字比率に係る赤字・黒字の構成分析'!C$37="",NA(),'連結実質赤字比率に係る赤字・黒字の構成分析'!C$37)</f>
        <v>下水道事業会計</v>
      </c>
      <c r="B33" s="1070" t="e">
        <f>IF(ROUND(VALUE(SUBSTITUTE('連結実質赤字比率に係る赤字・黒字の構成分析'!F$37,"▲","-")),2)&lt;0,ABS(ROUND(VALUE(SUBSTITUTE('連結実質赤字比率に係る赤字・黒字の構成分析'!F$37,"▲","-")),2)),NA())</f>
        <v>#N/A</v>
      </c>
      <c r="C33" s="1070">
        <f>IF(ROUND(VALUE(SUBSTITUTE('連結実質赤字比率に係る赤字・黒字の構成分析'!F$37,"▲","-")),2)&gt;=0,ABS(ROUND(VALUE(SUBSTITUTE('連結実質赤字比率に係る赤字・黒字の構成分析'!F$37,"▲","-")),2)),NA())</f>
        <v>0.84</v>
      </c>
      <c r="D33" s="1070" t="e">
        <f>IF(ROUND(VALUE(SUBSTITUTE('連結実質赤字比率に係る赤字・黒字の構成分析'!G$37,"▲","-")),2)&lt;0,ABS(ROUND(VALUE(SUBSTITUTE('連結実質赤字比率に係る赤字・黒字の構成分析'!G$37,"▲","-")),2)),NA())</f>
        <v>#N/A</v>
      </c>
      <c r="E33" s="1070">
        <f>IF(ROUND(VALUE(SUBSTITUTE('連結実質赤字比率に係る赤字・黒字の構成分析'!G$37,"▲","-")),2)&gt;=0,ABS(ROUND(VALUE(SUBSTITUTE('連結実質赤字比率に係る赤字・黒字の構成分析'!G$37,"▲","-")),2)),NA())</f>
        <v>1.05</v>
      </c>
      <c r="F33" s="1070" t="e">
        <f>IF(ROUND(VALUE(SUBSTITUTE('連結実質赤字比率に係る赤字・黒字の構成分析'!H$37,"▲","-")),2)&lt;0,ABS(ROUND(VALUE(SUBSTITUTE('連結実質赤字比率に係る赤字・黒字の構成分析'!H$37,"▲","-")),2)),NA())</f>
        <v>#N/A</v>
      </c>
      <c r="G33" s="1070">
        <f>IF(ROUND(VALUE(SUBSTITUTE('連結実質赤字比率に係る赤字・黒字の構成分析'!H$37,"▲","-")),2)&gt;=0,ABS(ROUND(VALUE(SUBSTITUTE('連結実質赤字比率に係る赤字・黒字の構成分析'!H$37,"▲","-")),2)),NA())</f>
        <v>1.49</v>
      </c>
      <c r="H33" s="1070" t="e">
        <f>IF(ROUND(VALUE(SUBSTITUTE('連結実質赤字比率に係る赤字・黒字の構成分析'!I$37,"▲","-")),2)&lt;0,ABS(ROUND(VALUE(SUBSTITUTE('連結実質赤字比率に係る赤字・黒字の構成分析'!I$37,"▲","-")),2)),NA())</f>
        <v>#N/A</v>
      </c>
      <c r="I33" s="1070">
        <f>IF(ROUND(VALUE(SUBSTITUTE('連結実質赤字比率に係る赤字・黒字の構成分析'!I$37,"▲","-")),2)&gt;=0,ABS(ROUND(VALUE(SUBSTITUTE('連結実質赤字比率に係る赤字・黒字の構成分析'!I$37,"▲","-")),2)),NA())</f>
        <v>2.3199999999999998</v>
      </c>
      <c r="J33" s="1070" t="e">
        <f>IF(ROUND(VALUE(SUBSTITUTE('連結実質赤字比率に係る赤字・黒字の構成分析'!J$37,"▲","-")),2)&lt;0,ABS(ROUND(VALUE(SUBSTITUTE('連結実質赤字比率に係る赤字・黒字の構成分析'!J$37,"▲","-")),2)),NA())</f>
        <v>#N/A</v>
      </c>
      <c r="K33" s="1070">
        <f>IF(ROUND(VALUE(SUBSTITUTE('連結実質赤字比率に係る赤字・黒字の構成分析'!J$37,"▲","-")),2)&gt;=0,ABS(ROUND(VALUE(SUBSTITUTE('連結実質赤字比率に係る赤字・黒字の構成分析'!J$37,"▲","-")),2)),NA())</f>
        <v>3.16</v>
      </c>
    </row>
    <row r="34" spans="1:16">
      <c r="A34" s="1070" t="str">
        <f>IF('連結実質赤字比率に係る赤字・黒字の構成分析'!C$36="",NA(),'連結実質赤字比率に係る赤字・黒字の構成分析'!C$36)</f>
        <v>水道事業会計</v>
      </c>
      <c r="B34" s="1070" t="e">
        <f>IF(ROUND(VALUE(SUBSTITUTE('連結実質赤字比率に係る赤字・黒字の構成分析'!F$36,"▲","-")),2)&lt;0,ABS(ROUND(VALUE(SUBSTITUTE('連結実質赤字比率に係る赤字・黒字の構成分析'!F$36,"▲","-")),2)),NA())</f>
        <v>#N/A</v>
      </c>
      <c r="C34" s="1070">
        <f>IF(ROUND(VALUE(SUBSTITUTE('連結実質赤字比率に係る赤字・黒字の構成分析'!F$36,"▲","-")),2)&gt;=0,ABS(ROUND(VALUE(SUBSTITUTE('連結実質赤字比率に係る赤字・黒字の構成分析'!F$36,"▲","-")),2)),NA())</f>
        <v>3.81</v>
      </c>
      <c r="D34" s="1070" t="e">
        <f>IF(ROUND(VALUE(SUBSTITUTE('連結実質赤字比率に係る赤字・黒字の構成分析'!G$36,"▲","-")),2)&lt;0,ABS(ROUND(VALUE(SUBSTITUTE('連結実質赤字比率に係る赤字・黒字の構成分析'!G$36,"▲","-")),2)),NA())</f>
        <v>#N/A</v>
      </c>
      <c r="E34" s="1070">
        <f>IF(ROUND(VALUE(SUBSTITUTE('連結実質赤字比率に係る赤字・黒字の構成分析'!G$36,"▲","-")),2)&gt;=0,ABS(ROUND(VALUE(SUBSTITUTE('連結実質赤字比率に係る赤字・黒字の構成分析'!G$36,"▲","-")),2)),NA())</f>
        <v>4.43</v>
      </c>
      <c r="F34" s="1070" t="e">
        <f>IF(ROUND(VALUE(SUBSTITUTE('連結実質赤字比率に係る赤字・黒字の構成分析'!H$36,"▲","-")),2)&lt;0,ABS(ROUND(VALUE(SUBSTITUTE('連結実質赤字比率に係る赤字・黒字の構成分析'!H$36,"▲","-")),2)),NA())</f>
        <v>#N/A</v>
      </c>
      <c r="G34" s="1070">
        <f>IF(ROUND(VALUE(SUBSTITUTE('連結実質赤字比率に係る赤字・黒字の構成分析'!H$36,"▲","-")),2)&gt;=0,ABS(ROUND(VALUE(SUBSTITUTE('連結実質赤字比率に係る赤字・黒字の構成分析'!H$36,"▲","-")),2)),NA())</f>
        <v>4.0999999999999996</v>
      </c>
      <c r="H34" s="1070" t="e">
        <f>IF(ROUND(VALUE(SUBSTITUTE('連結実質赤字比率に係る赤字・黒字の構成分析'!I$36,"▲","-")),2)&lt;0,ABS(ROUND(VALUE(SUBSTITUTE('連結実質赤字比率に係る赤字・黒字の構成分析'!I$36,"▲","-")),2)),NA())</f>
        <v>#N/A</v>
      </c>
      <c r="I34" s="1070">
        <f>IF(ROUND(VALUE(SUBSTITUTE('連結実質赤字比率に係る赤字・黒字の構成分析'!I$36,"▲","-")),2)&gt;=0,ABS(ROUND(VALUE(SUBSTITUTE('連結実質赤字比率に係る赤字・黒字の構成分析'!I$36,"▲","-")),2)),NA())</f>
        <v>3.85</v>
      </c>
      <c r="J34" s="1070" t="e">
        <f>IF(ROUND(VALUE(SUBSTITUTE('連結実質赤字比率に係る赤字・黒字の構成分析'!J$36,"▲","-")),2)&lt;0,ABS(ROUND(VALUE(SUBSTITUTE('連結実質赤字比率に係る赤字・黒字の構成分析'!J$36,"▲","-")),2)),NA())</f>
        <v>#N/A</v>
      </c>
      <c r="K34" s="1070">
        <f>IF(ROUND(VALUE(SUBSTITUTE('連結実質赤字比率に係る赤字・黒字の構成分析'!J$36,"▲","-")),2)&gt;=0,ABS(ROUND(VALUE(SUBSTITUTE('連結実質赤字比率に係る赤字・黒字の構成分析'!J$36,"▲","-")),2)),NA())</f>
        <v>4.5999999999999996</v>
      </c>
    </row>
    <row r="35" spans="1:16">
      <c r="A35" s="1070" t="str">
        <f>IF('連結実質赤字比率に係る赤字・黒字の構成分析'!C$35="",NA(),'連結実質赤字比率に係る赤字・黒字の構成分析'!C$35)</f>
        <v>一般会計</v>
      </c>
      <c r="B35" s="1070" t="e">
        <f>IF(ROUND(VALUE(SUBSTITUTE('連結実質赤字比率に係る赤字・黒字の構成分析'!F$35,"▲","-")),2)&lt;0,ABS(ROUND(VALUE(SUBSTITUTE('連結実質赤字比率に係る赤字・黒字の構成分析'!F$35,"▲","-")),2)),NA())</f>
        <v>#N/A</v>
      </c>
      <c r="C35" s="1070">
        <f>IF(ROUND(VALUE(SUBSTITUTE('連結実質赤字比率に係る赤字・黒字の構成分析'!F$35,"▲","-")),2)&gt;=0,ABS(ROUND(VALUE(SUBSTITUTE('連結実質赤字比率に係る赤字・黒字の構成分析'!F$35,"▲","-")),2)),NA())</f>
        <v>3.47</v>
      </c>
      <c r="D35" s="1070" t="e">
        <f>IF(ROUND(VALUE(SUBSTITUTE('連結実質赤字比率に係る赤字・黒字の構成分析'!G$35,"▲","-")),2)&lt;0,ABS(ROUND(VALUE(SUBSTITUTE('連結実質赤字比率に係る赤字・黒字の構成分析'!G$35,"▲","-")),2)),NA())</f>
        <v>#N/A</v>
      </c>
      <c r="E35" s="1070">
        <f>IF(ROUND(VALUE(SUBSTITUTE('連結実質赤字比率に係る赤字・黒字の構成分析'!G$35,"▲","-")),2)&gt;=0,ABS(ROUND(VALUE(SUBSTITUTE('連結実質赤字比率に係る赤字・黒字の構成分析'!G$35,"▲","-")),2)),NA())</f>
        <v>5.93</v>
      </c>
      <c r="F35" s="1070" t="e">
        <f>IF(ROUND(VALUE(SUBSTITUTE('連結実質赤字比率に係る赤字・黒字の構成分析'!H$35,"▲","-")),2)&lt;0,ABS(ROUND(VALUE(SUBSTITUTE('連結実質赤字比率に係る赤字・黒字の構成分析'!H$35,"▲","-")),2)),NA())</f>
        <v>#N/A</v>
      </c>
      <c r="G35" s="1070">
        <f>IF(ROUND(VALUE(SUBSTITUTE('連結実質赤字比率に係る赤字・黒字の構成分析'!H$35,"▲","-")),2)&gt;=0,ABS(ROUND(VALUE(SUBSTITUTE('連結実質赤字比率に係る赤字・黒字の構成分析'!H$35,"▲","-")),2)),NA())</f>
        <v>5.21</v>
      </c>
      <c r="H35" s="1070" t="e">
        <f>IF(ROUND(VALUE(SUBSTITUTE('連結実質赤字比率に係る赤字・黒字の構成分析'!I$35,"▲","-")),2)&lt;0,ABS(ROUND(VALUE(SUBSTITUTE('連結実質赤字比率に係る赤字・黒字の構成分析'!I$35,"▲","-")),2)),NA())</f>
        <v>#N/A</v>
      </c>
      <c r="I35" s="1070">
        <f>IF(ROUND(VALUE(SUBSTITUTE('連結実質赤字比率に係る赤字・黒字の構成分析'!I$35,"▲","-")),2)&gt;=0,ABS(ROUND(VALUE(SUBSTITUTE('連結実質赤字比率に係る赤字・黒字の構成分析'!I$35,"▲","-")),2)),NA())</f>
        <v>5.42</v>
      </c>
      <c r="J35" s="1070" t="e">
        <f>IF(ROUND(VALUE(SUBSTITUTE('連結実質赤字比率に係る赤字・黒字の構成分析'!J$35,"▲","-")),2)&lt;0,ABS(ROUND(VALUE(SUBSTITUTE('連結実質赤字比率に係る赤字・黒字の構成分析'!J$35,"▲","-")),2)),NA())</f>
        <v>#N/A</v>
      </c>
      <c r="K35" s="1070">
        <f>IF(ROUND(VALUE(SUBSTITUTE('連結実質赤字比率に係る赤字・黒字の構成分析'!J$35,"▲","-")),2)&gt;=0,ABS(ROUND(VALUE(SUBSTITUTE('連結実質赤字比率に係る赤字・黒字の構成分析'!J$35,"▲","-")),2)),NA())</f>
        <v>8.58</v>
      </c>
    </row>
    <row r="36" spans="1:16">
      <c r="A36" s="1070" t="str">
        <f>IF('連結実質赤字比率に係る赤字・黒字の構成分析'!C$34="",NA(),'連結実質赤字比率に係る赤字・黒字の構成分析'!C$34)</f>
        <v>病院事業会計</v>
      </c>
      <c r="B36" s="1070" t="e">
        <f>IF(ROUND(VALUE(SUBSTITUTE('連結実質赤字比率に係る赤字・黒字の構成分析'!F$34,"▲","-")),2)&lt;0,ABS(ROUND(VALUE(SUBSTITUTE('連結実質赤字比率に係る赤字・黒字の構成分析'!F$34,"▲","-")),2)),NA())</f>
        <v>#N/A</v>
      </c>
      <c r="C36" s="1070">
        <f>IF(ROUND(VALUE(SUBSTITUTE('連結実質赤字比率に係る赤字・黒字の構成分析'!F$34,"▲","-")),2)&gt;=0,ABS(ROUND(VALUE(SUBSTITUTE('連結実質赤字比率に係る赤字・黒字の構成分析'!F$34,"▲","-")),2)),NA())</f>
        <v>16.239999999999998</v>
      </c>
      <c r="D36" s="1070" t="e">
        <f>IF(ROUND(VALUE(SUBSTITUTE('連結実質赤字比率に係る赤字・黒字の構成分析'!G$34,"▲","-")),2)&lt;0,ABS(ROUND(VALUE(SUBSTITUTE('連結実質赤字比率に係る赤字・黒字の構成分析'!G$34,"▲","-")),2)),NA())</f>
        <v>#N/A</v>
      </c>
      <c r="E36" s="1070">
        <f>IF(ROUND(VALUE(SUBSTITUTE('連結実質赤字比率に係る赤字・黒字の構成分析'!G$34,"▲","-")),2)&gt;=0,ABS(ROUND(VALUE(SUBSTITUTE('連結実質赤字比率に係る赤字・黒字の構成分析'!G$34,"▲","-")),2)),NA())</f>
        <v>17.91</v>
      </c>
      <c r="F36" s="1070" t="e">
        <f>IF(ROUND(VALUE(SUBSTITUTE('連結実質赤字比率に係る赤字・黒字の構成分析'!H$34,"▲","-")),2)&lt;0,ABS(ROUND(VALUE(SUBSTITUTE('連結実質赤字比率に係る赤字・黒字の構成分析'!H$34,"▲","-")),2)),NA())</f>
        <v>#N/A</v>
      </c>
      <c r="G36" s="1070">
        <f>IF(ROUND(VALUE(SUBSTITUTE('連結実質赤字比率に係る赤字・黒字の構成分析'!H$34,"▲","-")),2)&gt;=0,ABS(ROUND(VALUE(SUBSTITUTE('連結実質赤字比率に係る赤字・黒字の構成分析'!H$34,"▲","-")),2)),NA())</f>
        <v>17.89</v>
      </c>
      <c r="H36" s="1070" t="e">
        <f>IF(ROUND(VALUE(SUBSTITUTE('連結実質赤字比率に係る赤字・黒字の構成分析'!I$34,"▲","-")),2)&lt;0,ABS(ROUND(VALUE(SUBSTITUTE('連結実質赤字比率に係る赤字・黒字の構成分析'!I$34,"▲","-")),2)),NA())</f>
        <v>#N/A</v>
      </c>
      <c r="I36" s="1070">
        <f>IF(ROUND(VALUE(SUBSTITUTE('連結実質赤字比率に係る赤字・黒字の構成分析'!I$34,"▲","-")),2)&gt;=0,ABS(ROUND(VALUE(SUBSTITUTE('連結実質赤字比率に係る赤字・黒字の構成分析'!I$34,"▲","-")),2)),NA())</f>
        <v>17.72</v>
      </c>
      <c r="J36" s="1070" t="e">
        <f>IF(ROUND(VALUE(SUBSTITUTE('連結実質赤字比率に係る赤字・黒字の構成分析'!J$34,"▲","-")),2)&lt;0,ABS(ROUND(VALUE(SUBSTITUTE('連結実質赤字比率に係る赤字・黒字の構成分析'!J$34,"▲","-")),2)),NA())</f>
        <v>#N/A</v>
      </c>
      <c r="K36" s="1070">
        <f>IF(ROUND(VALUE(SUBSTITUTE('連結実質赤字比率に係る赤字・黒字の構成分析'!J$34,"▲","-")),2)&gt;=0,ABS(ROUND(VALUE(SUBSTITUTE('連結実質赤字比率に係る赤字・黒字の構成分析'!J$34,"▲","-")),2)),NA())</f>
        <v>21.73</v>
      </c>
    </row>
    <row r="39" spans="1:16">
      <c r="A39" s="1068" t="s">
        <v>14</v>
      </c>
    </row>
    <row r="40" spans="1:16">
      <c r="A40" s="1071"/>
      <c r="B40" s="1071" t="str">
        <f>'実質公債費比率（分子）の構造'!K$44</f>
        <v>H29</v>
      </c>
      <c r="C40" s="1071"/>
      <c r="D40" s="1071"/>
      <c r="E40" s="1071" t="str">
        <f>'実質公債費比率（分子）の構造'!L$44</f>
        <v>H30</v>
      </c>
      <c r="F40" s="1071"/>
      <c r="G40" s="1071"/>
      <c r="H40" s="1071" t="str">
        <f>'実質公債費比率（分子）の構造'!M$44</f>
        <v>R01</v>
      </c>
      <c r="I40" s="1071"/>
      <c r="J40" s="1071"/>
      <c r="K40" s="1071" t="str">
        <f>'実質公債費比率（分子）の構造'!N$44</f>
        <v>R02</v>
      </c>
      <c r="L40" s="1071"/>
      <c r="M40" s="1071"/>
      <c r="N40" s="1071" t="str">
        <f>'実質公債費比率（分子）の構造'!O$44</f>
        <v>R03</v>
      </c>
      <c r="O40" s="1071"/>
      <c r="P40" s="1071"/>
    </row>
    <row r="41" spans="1:16">
      <c r="A41" s="1071"/>
      <c r="B41" s="1071" t="s">
        <v>117</v>
      </c>
      <c r="C41" s="1071"/>
      <c r="D41" s="1071" t="s">
        <v>119</v>
      </c>
      <c r="E41" s="1071" t="s">
        <v>117</v>
      </c>
      <c r="F41" s="1071"/>
      <c r="G41" s="1071" t="s">
        <v>119</v>
      </c>
      <c r="H41" s="1071" t="s">
        <v>117</v>
      </c>
      <c r="I41" s="1071"/>
      <c r="J41" s="1071" t="s">
        <v>119</v>
      </c>
      <c r="K41" s="1071" t="s">
        <v>117</v>
      </c>
      <c r="L41" s="1071"/>
      <c r="M41" s="1071" t="s">
        <v>119</v>
      </c>
      <c r="N41" s="1071" t="s">
        <v>117</v>
      </c>
      <c r="O41" s="1071"/>
      <c r="P41" s="1071" t="s">
        <v>119</v>
      </c>
    </row>
    <row r="42" spans="1:16">
      <c r="A42" s="1071" t="s">
        <v>121</v>
      </c>
      <c r="B42" s="1071"/>
      <c r="C42" s="1071"/>
      <c r="D42" s="1071">
        <f>'実質公債費比率（分子）の構造'!K$52</f>
        <v>2596</v>
      </c>
      <c r="E42" s="1071"/>
      <c r="F42" s="1071"/>
      <c r="G42" s="1071">
        <f>'実質公債費比率（分子）の構造'!L$52</f>
        <v>2587</v>
      </c>
      <c r="H42" s="1071"/>
      <c r="I42" s="1071"/>
      <c r="J42" s="1071">
        <f>'実質公債費比率（分子）の構造'!M$52</f>
        <v>2696</v>
      </c>
      <c r="K42" s="1071"/>
      <c r="L42" s="1071"/>
      <c r="M42" s="1071">
        <f>'実質公債費比率（分子）の構造'!N$52</f>
        <v>2729</v>
      </c>
      <c r="N42" s="1071"/>
      <c r="O42" s="1071"/>
      <c r="P42" s="1071">
        <f>'実質公債費比率（分子）の構造'!O$52</f>
        <v>2795</v>
      </c>
    </row>
    <row r="43" spans="1:16">
      <c r="A43" s="1071" t="s">
        <v>49</v>
      </c>
      <c r="B43" s="1071" t="str">
        <f>'実質公債費比率（分子）の構造'!K$51</f>
        <v>-</v>
      </c>
      <c r="C43" s="1071"/>
      <c r="D43" s="1071"/>
      <c r="E43" s="1071" t="str">
        <f>'実質公債費比率（分子）の構造'!L$51</f>
        <v>-</v>
      </c>
      <c r="F43" s="1071"/>
      <c r="G43" s="1071"/>
      <c r="H43" s="1071" t="str">
        <f>'実質公債費比率（分子）の構造'!M$51</f>
        <v>-</v>
      </c>
      <c r="I43" s="1071"/>
      <c r="J43" s="1071"/>
      <c r="K43" s="1071" t="str">
        <f>'実質公債費比率（分子）の構造'!N$51</f>
        <v>-</v>
      </c>
      <c r="L43" s="1071"/>
      <c r="M43" s="1071"/>
      <c r="N43" s="1071" t="str">
        <f>'実質公債費比率（分子）の構造'!O$51</f>
        <v>-</v>
      </c>
      <c r="O43" s="1071"/>
      <c r="P43" s="1071"/>
    </row>
    <row r="44" spans="1:16">
      <c r="A44" s="1071" t="s">
        <v>42</v>
      </c>
      <c r="B44" s="1071">
        <f>'実質公債費比率（分子）の構造'!K$50</f>
        <v>6</v>
      </c>
      <c r="C44" s="1071"/>
      <c r="D44" s="1071"/>
      <c r="E44" s="1071">
        <f>'実質公債費比率（分子）の構造'!L$50</f>
        <v>14</v>
      </c>
      <c r="F44" s="1071"/>
      <c r="G44" s="1071"/>
      <c r="H44" s="1071">
        <f>'実質公債費比率（分子）の構造'!M$50</f>
        <v>14</v>
      </c>
      <c r="I44" s="1071"/>
      <c r="J44" s="1071"/>
      <c r="K44" s="1071">
        <f>'実質公債費比率（分子）の構造'!N$50</f>
        <v>14</v>
      </c>
      <c r="L44" s="1071"/>
      <c r="M44" s="1071"/>
      <c r="N44" s="1071">
        <f>'実質公債費比率（分子）の構造'!O$50</f>
        <v>14</v>
      </c>
      <c r="O44" s="1071"/>
      <c r="P44" s="1071"/>
    </row>
    <row r="45" spans="1:16">
      <c r="A45" s="1071" t="s">
        <v>2</v>
      </c>
      <c r="B45" s="1071" t="str">
        <f>'実質公債費比率（分子）の構造'!K$49</f>
        <v>-</v>
      </c>
      <c r="C45" s="1071"/>
      <c r="D45" s="1071"/>
      <c r="E45" s="1071" t="str">
        <f>'実質公債費比率（分子）の構造'!L$49</f>
        <v>-</v>
      </c>
      <c r="F45" s="1071"/>
      <c r="G45" s="1071"/>
      <c r="H45" s="1071" t="str">
        <f>'実質公債費比率（分子）の構造'!M$49</f>
        <v>-</v>
      </c>
      <c r="I45" s="1071"/>
      <c r="J45" s="1071"/>
      <c r="K45" s="1071" t="str">
        <f>'実質公債費比率（分子）の構造'!N$49</f>
        <v>-</v>
      </c>
      <c r="L45" s="1071"/>
      <c r="M45" s="1071"/>
      <c r="N45" s="1071" t="str">
        <f>'実質公債費比率（分子）の構造'!O$49</f>
        <v>-</v>
      </c>
      <c r="O45" s="1071"/>
      <c r="P45" s="1071"/>
    </row>
    <row r="46" spans="1:16">
      <c r="A46" s="1071" t="s">
        <v>40</v>
      </c>
      <c r="B46" s="1071">
        <f>'実質公債費比率（分子）の構造'!K$48</f>
        <v>926</v>
      </c>
      <c r="C46" s="1071"/>
      <c r="D46" s="1071"/>
      <c r="E46" s="1071">
        <f>'実質公債費比率（分子）の構造'!L$48</f>
        <v>895</v>
      </c>
      <c r="F46" s="1071"/>
      <c r="G46" s="1071"/>
      <c r="H46" s="1071">
        <f>'実質公債費比率（分子）の構造'!M$48</f>
        <v>965</v>
      </c>
      <c r="I46" s="1071"/>
      <c r="J46" s="1071"/>
      <c r="K46" s="1071">
        <f>'実質公債費比率（分子）の構造'!N$48</f>
        <v>904</v>
      </c>
      <c r="L46" s="1071"/>
      <c r="M46" s="1071"/>
      <c r="N46" s="1071">
        <f>'実質公債費比率（分子）の構造'!O$48</f>
        <v>855</v>
      </c>
      <c r="O46" s="1071"/>
      <c r="P46" s="1071"/>
    </row>
    <row r="47" spans="1:16">
      <c r="A47" s="1071" t="s">
        <v>34</v>
      </c>
      <c r="B47" s="1071" t="str">
        <f>'実質公債費比率（分子）の構造'!K$47</f>
        <v>-</v>
      </c>
      <c r="C47" s="1071"/>
      <c r="D47" s="1071"/>
      <c r="E47" s="1071" t="str">
        <f>'実質公債費比率（分子）の構造'!L$47</f>
        <v>-</v>
      </c>
      <c r="F47" s="1071"/>
      <c r="G47" s="1071"/>
      <c r="H47" s="1071" t="str">
        <f>'実質公債費比率（分子）の構造'!M$47</f>
        <v>-</v>
      </c>
      <c r="I47" s="1071"/>
      <c r="J47" s="1071"/>
      <c r="K47" s="1071" t="str">
        <f>'実質公債費比率（分子）の構造'!N$47</f>
        <v>-</v>
      </c>
      <c r="L47" s="1071"/>
      <c r="M47" s="1071"/>
      <c r="N47" s="1071" t="str">
        <f>'実質公債費比率（分子）の構造'!O$47</f>
        <v>-</v>
      </c>
      <c r="O47" s="1071"/>
      <c r="P47" s="1071"/>
    </row>
    <row r="48" spans="1:16">
      <c r="A48" s="1071" t="s">
        <v>29</v>
      </c>
      <c r="B48" s="1071" t="str">
        <f>'実質公債費比率（分子）の構造'!K$46</f>
        <v>-</v>
      </c>
      <c r="C48" s="1071"/>
      <c r="D48" s="1071"/>
      <c r="E48" s="1071" t="str">
        <f>'実質公債費比率（分子）の構造'!L$46</f>
        <v>-</v>
      </c>
      <c r="F48" s="1071"/>
      <c r="G48" s="1071"/>
      <c r="H48" s="1071" t="str">
        <f>'実質公債費比率（分子）の構造'!M$46</f>
        <v>-</v>
      </c>
      <c r="I48" s="1071"/>
      <c r="J48" s="1071"/>
      <c r="K48" s="1071" t="str">
        <f>'実質公債費比率（分子）の構造'!N$46</f>
        <v>-</v>
      </c>
      <c r="L48" s="1071"/>
      <c r="M48" s="1071"/>
      <c r="N48" s="1071" t="str">
        <f>'実質公債費比率（分子）の構造'!O$46</f>
        <v>-</v>
      </c>
      <c r="O48" s="1071"/>
      <c r="P48" s="1071"/>
    </row>
    <row r="49" spans="1:16">
      <c r="A49" s="1071" t="s">
        <v>25</v>
      </c>
      <c r="B49" s="1071">
        <f>'実質公債費比率（分子）の構造'!K$45</f>
        <v>2328</v>
      </c>
      <c r="C49" s="1071"/>
      <c r="D49" s="1071"/>
      <c r="E49" s="1071">
        <f>'実質公債費比率（分子）の構造'!L$45</f>
        <v>2340</v>
      </c>
      <c r="F49" s="1071"/>
      <c r="G49" s="1071"/>
      <c r="H49" s="1071">
        <f>'実質公債費比率（分子）の構造'!M$45</f>
        <v>2559</v>
      </c>
      <c r="I49" s="1071"/>
      <c r="J49" s="1071"/>
      <c r="K49" s="1071">
        <f>'実質公債費比率（分子）の構造'!N$45</f>
        <v>2708</v>
      </c>
      <c r="L49" s="1071"/>
      <c r="M49" s="1071"/>
      <c r="N49" s="1071">
        <f>'実質公債費比率（分子）の構造'!O$45</f>
        <v>2831</v>
      </c>
      <c r="O49" s="1071"/>
      <c r="P49" s="1071"/>
    </row>
    <row r="50" spans="1:16">
      <c r="A50" s="1071" t="s">
        <v>56</v>
      </c>
      <c r="B50" s="1071" t="e">
        <f>NA()</f>
        <v>#N/A</v>
      </c>
      <c r="C50" s="1071">
        <f>IF(ISNUMBER('実質公債費比率（分子）の構造'!K$53),'実質公債費比率（分子）の構造'!K$53,NA())</f>
        <v>664</v>
      </c>
      <c r="D50" s="1071" t="e">
        <f>NA()</f>
        <v>#N/A</v>
      </c>
      <c r="E50" s="1071" t="e">
        <f>NA()</f>
        <v>#N/A</v>
      </c>
      <c r="F50" s="1071">
        <f>IF(ISNUMBER('実質公債費比率（分子）の構造'!L$53),'実質公債費比率（分子）の構造'!L$53,NA())</f>
        <v>662</v>
      </c>
      <c r="G50" s="1071" t="e">
        <f>NA()</f>
        <v>#N/A</v>
      </c>
      <c r="H50" s="1071" t="e">
        <f>NA()</f>
        <v>#N/A</v>
      </c>
      <c r="I50" s="1071">
        <f>IF(ISNUMBER('実質公債費比率（分子）の構造'!M$53),'実質公債費比率（分子）の構造'!M$53,NA())</f>
        <v>842</v>
      </c>
      <c r="J50" s="1071" t="e">
        <f>NA()</f>
        <v>#N/A</v>
      </c>
      <c r="K50" s="1071" t="e">
        <f>NA()</f>
        <v>#N/A</v>
      </c>
      <c r="L50" s="1071">
        <f>IF(ISNUMBER('実質公債費比率（分子）の構造'!N$53),'実質公債費比率（分子）の構造'!N$53,NA())</f>
        <v>897</v>
      </c>
      <c r="M50" s="1071" t="e">
        <f>NA()</f>
        <v>#N/A</v>
      </c>
      <c r="N50" s="1071" t="e">
        <f>NA()</f>
        <v>#N/A</v>
      </c>
      <c r="O50" s="1071">
        <f>IF(ISNUMBER('実質公債費比率（分子）の構造'!O$53),'実質公債費比率（分子）の構造'!O$53,NA())</f>
        <v>905</v>
      </c>
      <c r="P50" s="1071" t="e">
        <f>NA()</f>
        <v>#N/A</v>
      </c>
    </row>
    <row r="53" spans="1:16">
      <c r="A53" s="1068" t="s">
        <v>123</v>
      </c>
    </row>
    <row r="54" spans="1:16">
      <c r="A54" s="1070"/>
      <c r="B54" s="1070" t="str">
        <f>'将来負担比率（分子）の構造'!I$40</f>
        <v>H29</v>
      </c>
      <c r="C54" s="1070"/>
      <c r="D54" s="1070"/>
      <c r="E54" s="1070" t="str">
        <f>'将来負担比率（分子）の構造'!J$40</f>
        <v>H30</v>
      </c>
      <c r="F54" s="1070"/>
      <c r="G54" s="1070"/>
      <c r="H54" s="1070" t="str">
        <f>'将来負担比率（分子）の構造'!K$40</f>
        <v>R01</v>
      </c>
      <c r="I54" s="1070"/>
      <c r="J54" s="1070"/>
      <c r="K54" s="1070" t="str">
        <f>'将来負担比率（分子）の構造'!L$40</f>
        <v>R02</v>
      </c>
      <c r="L54" s="1070"/>
      <c r="M54" s="1070"/>
      <c r="N54" s="1070" t="str">
        <f>'将来負担比率（分子）の構造'!M$40</f>
        <v>R03</v>
      </c>
      <c r="O54" s="1070"/>
      <c r="P54" s="1070"/>
    </row>
    <row r="55" spans="1:16">
      <c r="A55" s="1070"/>
      <c r="B55" s="1070" t="s">
        <v>126</v>
      </c>
      <c r="C55" s="1070"/>
      <c r="D55" s="1070" t="s">
        <v>129</v>
      </c>
      <c r="E55" s="1070" t="s">
        <v>126</v>
      </c>
      <c r="F55" s="1070"/>
      <c r="G55" s="1070" t="s">
        <v>129</v>
      </c>
      <c r="H55" s="1070" t="s">
        <v>126</v>
      </c>
      <c r="I55" s="1070"/>
      <c r="J55" s="1070" t="s">
        <v>129</v>
      </c>
      <c r="K55" s="1070" t="s">
        <v>126</v>
      </c>
      <c r="L55" s="1070"/>
      <c r="M55" s="1070" t="s">
        <v>129</v>
      </c>
      <c r="N55" s="1070" t="s">
        <v>126</v>
      </c>
      <c r="O55" s="1070"/>
      <c r="P55" s="1070" t="s">
        <v>129</v>
      </c>
    </row>
    <row r="56" spans="1:16">
      <c r="A56" s="1070" t="s">
        <v>44</v>
      </c>
      <c r="B56" s="1070"/>
      <c r="C56" s="1070"/>
      <c r="D56" s="1070">
        <f>'将来負担比率（分子）の構造'!I$52</f>
        <v>26025</v>
      </c>
      <c r="E56" s="1070"/>
      <c r="F56" s="1070"/>
      <c r="G56" s="1070">
        <f>'将来負担比率（分子）の構造'!J$52</f>
        <v>27427</v>
      </c>
      <c r="H56" s="1070"/>
      <c r="I56" s="1070"/>
      <c r="J56" s="1070">
        <f>'将来負担比率（分子）の構造'!K$52</f>
        <v>27258</v>
      </c>
      <c r="K56" s="1070"/>
      <c r="L56" s="1070"/>
      <c r="M56" s="1070">
        <f>'将来負担比率（分子）の構造'!L$52</f>
        <v>26134</v>
      </c>
      <c r="N56" s="1070"/>
      <c r="O56" s="1070"/>
      <c r="P56" s="1070">
        <f>'将来負担比率（分子）の構造'!M$52</f>
        <v>26505</v>
      </c>
    </row>
    <row r="57" spans="1:16">
      <c r="A57" s="1070" t="s">
        <v>98</v>
      </c>
      <c r="B57" s="1070"/>
      <c r="C57" s="1070"/>
      <c r="D57" s="1070">
        <f>'将来負担比率（分子）の構造'!I$51</f>
        <v>2554</v>
      </c>
      <c r="E57" s="1070"/>
      <c r="F57" s="1070"/>
      <c r="G57" s="1070">
        <f>'将来負担比率（分子）の構造'!J$51</f>
        <v>2612</v>
      </c>
      <c r="H57" s="1070"/>
      <c r="I57" s="1070"/>
      <c r="J57" s="1070">
        <f>'将来負担比率（分子）の構造'!K$51</f>
        <v>2537</v>
      </c>
      <c r="K57" s="1070"/>
      <c r="L57" s="1070"/>
      <c r="M57" s="1070">
        <f>'将来負担比率（分子）の構造'!L$51</f>
        <v>2403</v>
      </c>
      <c r="N57" s="1070"/>
      <c r="O57" s="1070"/>
      <c r="P57" s="1070">
        <f>'将来負担比率（分子）の構造'!M$51</f>
        <v>2121</v>
      </c>
    </row>
    <row r="58" spans="1:16">
      <c r="A58" s="1070" t="s">
        <v>94</v>
      </c>
      <c r="B58" s="1070"/>
      <c r="C58" s="1070"/>
      <c r="D58" s="1070">
        <f>'将来負担比率（分子）の構造'!I$50</f>
        <v>6746</v>
      </c>
      <c r="E58" s="1070"/>
      <c r="F58" s="1070"/>
      <c r="G58" s="1070">
        <f>'将来負担比率（分子）の構造'!J$50</f>
        <v>6052</v>
      </c>
      <c r="H58" s="1070"/>
      <c r="I58" s="1070"/>
      <c r="J58" s="1070">
        <f>'将来負担比率（分子）の構造'!K$50</f>
        <v>5322</v>
      </c>
      <c r="K58" s="1070"/>
      <c r="L58" s="1070"/>
      <c r="M58" s="1070">
        <f>'将来負担比率（分子）の構造'!L$50</f>
        <v>5191</v>
      </c>
      <c r="N58" s="1070"/>
      <c r="O58" s="1070"/>
      <c r="P58" s="1070">
        <f>'将来負担比率（分子）の構造'!M$50</f>
        <v>5950</v>
      </c>
    </row>
    <row r="59" spans="1:16">
      <c r="A59" s="1070" t="s">
        <v>90</v>
      </c>
      <c r="B59" s="1070" t="str">
        <f>'将来負担比率（分子）の構造'!I$49</f>
        <v>-</v>
      </c>
      <c r="C59" s="1070"/>
      <c r="D59" s="1070"/>
      <c r="E59" s="1070" t="str">
        <f>'将来負担比率（分子）の構造'!J$49</f>
        <v>-</v>
      </c>
      <c r="F59" s="1070"/>
      <c r="G59" s="1070"/>
      <c r="H59" s="1070" t="str">
        <f>'将来負担比率（分子）の構造'!K$49</f>
        <v>-</v>
      </c>
      <c r="I59" s="1070"/>
      <c r="J59" s="1070"/>
      <c r="K59" s="1070" t="str">
        <f>'将来負担比率（分子）の構造'!L$49</f>
        <v>-</v>
      </c>
      <c r="L59" s="1070"/>
      <c r="M59" s="1070"/>
      <c r="N59" s="1070" t="str">
        <f>'将来負担比率（分子）の構造'!M$49</f>
        <v>-</v>
      </c>
      <c r="O59" s="1070"/>
      <c r="P59" s="1070"/>
    </row>
    <row r="60" spans="1:16">
      <c r="A60" s="1070" t="s">
        <v>84</v>
      </c>
      <c r="B60" s="1070" t="str">
        <f>'将来負担比率（分子）の構造'!I$48</f>
        <v>-</v>
      </c>
      <c r="C60" s="1070"/>
      <c r="D60" s="1070"/>
      <c r="E60" s="1070" t="str">
        <f>'将来負担比率（分子）の構造'!J$48</f>
        <v>-</v>
      </c>
      <c r="F60" s="1070"/>
      <c r="G60" s="1070"/>
      <c r="H60" s="1070" t="str">
        <f>'将来負担比率（分子）の構造'!K$48</f>
        <v>-</v>
      </c>
      <c r="I60" s="1070"/>
      <c r="J60" s="1070"/>
      <c r="K60" s="1070" t="str">
        <f>'将来負担比率（分子）の構造'!L$48</f>
        <v>-</v>
      </c>
      <c r="L60" s="1070"/>
      <c r="M60" s="1070"/>
      <c r="N60" s="1070" t="str">
        <f>'将来負担比率（分子）の構造'!M$48</f>
        <v>-</v>
      </c>
      <c r="O60" s="1070"/>
      <c r="P60" s="1070"/>
    </row>
    <row r="61" spans="1:16">
      <c r="A61" s="1070" t="s">
        <v>76</v>
      </c>
      <c r="B61" s="1070">
        <f>'将来負担比率（分子）の構造'!I$46</f>
        <v>781</v>
      </c>
      <c r="C61" s="1070"/>
      <c r="D61" s="1070"/>
      <c r="E61" s="1070">
        <f>'将来負担比率（分子）の構造'!J$46</f>
        <v>661</v>
      </c>
      <c r="F61" s="1070"/>
      <c r="G61" s="1070"/>
      <c r="H61" s="1070">
        <f>'将来負担比率（分子）の構造'!K$46</f>
        <v>479</v>
      </c>
      <c r="I61" s="1070"/>
      <c r="J61" s="1070"/>
      <c r="K61" s="1070">
        <f>'将来負担比率（分子）の構造'!L$46</f>
        <v>503</v>
      </c>
      <c r="L61" s="1070"/>
      <c r="M61" s="1070"/>
      <c r="N61" s="1070">
        <f>'将来負担比率（分子）の構造'!M$46</f>
        <v>505</v>
      </c>
      <c r="O61" s="1070"/>
      <c r="P61" s="1070"/>
    </row>
    <row r="62" spans="1:16">
      <c r="A62" s="1070" t="s">
        <v>77</v>
      </c>
      <c r="B62" s="1070">
        <f>'将来負担比率（分子）の構造'!I$45</f>
        <v>4236</v>
      </c>
      <c r="C62" s="1070"/>
      <c r="D62" s="1070"/>
      <c r="E62" s="1070">
        <f>'将来負担比率（分子）の構造'!J$45</f>
        <v>4163</v>
      </c>
      <c r="F62" s="1070"/>
      <c r="G62" s="1070"/>
      <c r="H62" s="1070">
        <f>'将来負担比率（分子）の構造'!K$45</f>
        <v>4280</v>
      </c>
      <c r="I62" s="1070"/>
      <c r="J62" s="1070"/>
      <c r="K62" s="1070">
        <f>'将来負担比率（分子）の構造'!L$45</f>
        <v>4312</v>
      </c>
      <c r="L62" s="1070"/>
      <c r="M62" s="1070"/>
      <c r="N62" s="1070">
        <f>'将来負担比率（分子）の構造'!M$45</f>
        <v>4271</v>
      </c>
      <c r="O62" s="1070"/>
      <c r="P62" s="1070"/>
    </row>
    <row r="63" spans="1:16">
      <c r="A63" s="1070" t="s">
        <v>75</v>
      </c>
      <c r="B63" s="1070" t="str">
        <f>'将来負担比率（分子）の構造'!I$44</f>
        <v>-</v>
      </c>
      <c r="C63" s="1070"/>
      <c r="D63" s="1070"/>
      <c r="E63" s="1070" t="str">
        <f>'将来負担比率（分子）の構造'!J$44</f>
        <v>-</v>
      </c>
      <c r="F63" s="1070"/>
      <c r="G63" s="1070"/>
      <c r="H63" s="1070" t="str">
        <f>'将来負担比率（分子）の構造'!K$44</f>
        <v>-</v>
      </c>
      <c r="I63" s="1070"/>
      <c r="J63" s="1070"/>
      <c r="K63" s="1070" t="str">
        <f>'将来負担比率（分子）の構造'!L$44</f>
        <v>-</v>
      </c>
      <c r="L63" s="1070"/>
      <c r="M63" s="1070"/>
      <c r="N63" s="1070" t="str">
        <f>'将来負担比率（分子）の構造'!M$44</f>
        <v>-</v>
      </c>
      <c r="O63" s="1070"/>
      <c r="P63" s="1070"/>
    </row>
    <row r="64" spans="1:16">
      <c r="A64" s="1070" t="s">
        <v>73</v>
      </c>
      <c r="B64" s="1070">
        <f>'将来負担比率（分子）の構造'!I$43</f>
        <v>8694</v>
      </c>
      <c r="C64" s="1070"/>
      <c r="D64" s="1070"/>
      <c r="E64" s="1070">
        <f>'将来負担比率（分子）の構造'!J$43</f>
        <v>8655</v>
      </c>
      <c r="F64" s="1070"/>
      <c r="G64" s="1070"/>
      <c r="H64" s="1070">
        <f>'将来負担比率（分子）の構造'!K$43</f>
        <v>7899</v>
      </c>
      <c r="I64" s="1070"/>
      <c r="J64" s="1070"/>
      <c r="K64" s="1070">
        <f>'将来負担比率（分子）の構造'!L$43</f>
        <v>7626</v>
      </c>
      <c r="L64" s="1070"/>
      <c r="M64" s="1070"/>
      <c r="N64" s="1070">
        <f>'将来負担比率（分子）の構造'!M$43</f>
        <v>7183</v>
      </c>
      <c r="O64" s="1070"/>
      <c r="P64" s="1070"/>
    </row>
    <row r="65" spans="1:16">
      <c r="A65" s="1070" t="s">
        <v>72</v>
      </c>
      <c r="B65" s="1070">
        <f>'将来負担比率（分子）の構造'!I$42</f>
        <v>177</v>
      </c>
      <c r="C65" s="1070"/>
      <c r="D65" s="1070"/>
      <c r="E65" s="1070">
        <f>'将来負担比率（分子）の構造'!J$42</f>
        <v>166</v>
      </c>
      <c r="F65" s="1070"/>
      <c r="G65" s="1070"/>
      <c r="H65" s="1070">
        <f>'将来負担比率（分子）の構造'!K$42</f>
        <v>154</v>
      </c>
      <c r="I65" s="1070"/>
      <c r="J65" s="1070"/>
      <c r="K65" s="1070">
        <f>'将来負担比率（分子）の構造'!L$42</f>
        <v>141</v>
      </c>
      <c r="L65" s="1070"/>
      <c r="M65" s="1070"/>
      <c r="N65" s="1070">
        <f>'将来負担比率（分子）の構造'!M$42</f>
        <v>129</v>
      </c>
      <c r="O65" s="1070"/>
      <c r="P65" s="1070"/>
    </row>
    <row r="66" spans="1:16">
      <c r="A66" s="1070" t="s">
        <v>65</v>
      </c>
      <c r="B66" s="1070">
        <f>'将来負担比率（分子）の構造'!I$41</f>
        <v>25413</v>
      </c>
      <c r="C66" s="1070"/>
      <c r="D66" s="1070"/>
      <c r="E66" s="1070">
        <f>'将来負担比率（分子）の構造'!J$41</f>
        <v>27923</v>
      </c>
      <c r="F66" s="1070"/>
      <c r="G66" s="1070"/>
      <c r="H66" s="1070">
        <f>'将来負担比率（分子）の構造'!K$41</f>
        <v>28324</v>
      </c>
      <c r="I66" s="1070"/>
      <c r="J66" s="1070"/>
      <c r="K66" s="1070">
        <f>'将来負担比率（分子）の構造'!L$41</f>
        <v>28929</v>
      </c>
      <c r="L66" s="1070"/>
      <c r="M66" s="1070"/>
      <c r="N66" s="1070">
        <f>'将来負担比率（分子）の構造'!M$41</f>
        <v>29140</v>
      </c>
      <c r="O66" s="1070"/>
      <c r="P66" s="1070"/>
    </row>
    <row r="67" spans="1:16">
      <c r="A67" s="1070" t="s">
        <v>100</v>
      </c>
      <c r="B67" s="1070" t="e">
        <f>NA()</f>
        <v>#N/A</v>
      </c>
      <c r="C67" s="1070">
        <f>IF(ISNUMBER('将来負担比率（分子）の構造'!I$53),IF('将来負担比率（分子）の構造'!I$53&lt;0,0,'将来負担比率（分子）の構造'!I$53),NA())</f>
        <v>3979</v>
      </c>
      <c r="D67" s="1070" t="e">
        <f>NA()</f>
        <v>#N/A</v>
      </c>
      <c r="E67" s="1070" t="e">
        <f>NA()</f>
        <v>#N/A</v>
      </c>
      <c r="F67" s="1070">
        <f>IF(ISNUMBER('将来負担比率（分子）の構造'!J$53),IF('将来負担比率（分子）の構造'!J$53&lt;0,0,'将来負担比率（分子）の構造'!J$53),NA())</f>
        <v>5476</v>
      </c>
      <c r="G67" s="1070" t="e">
        <f>NA()</f>
        <v>#N/A</v>
      </c>
      <c r="H67" s="1070" t="e">
        <f>NA()</f>
        <v>#N/A</v>
      </c>
      <c r="I67" s="1070">
        <f>IF(ISNUMBER('将来負担比率（分子）の構造'!K$53),IF('将来負担比率（分子）の構造'!K$53&lt;0,0,'将来負担比率（分子）の構造'!K$53),NA())</f>
        <v>6019</v>
      </c>
      <c r="J67" s="1070" t="e">
        <f>NA()</f>
        <v>#N/A</v>
      </c>
      <c r="K67" s="1070" t="e">
        <f>NA()</f>
        <v>#N/A</v>
      </c>
      <c r="L67" s="1070">
        <f>IF(ISNUMBER('将来負担比率（分子）の構造'!L$53),IF('将来負担比率（分子）の構造'!L$53&lt;0,0,'将来負担比率（分子）の構造'!L$53),NA())</f>
        <v>7782</v>
      </c>
      <c r="M67" s="1070" t="e">
        <f>NA()</f>
        <v>#N/A</v>
      </c>
      <c r="N67" s="1070" t="e">
        <f>NA()</f>
        <v>#N/A</v>
      </c>
      <c r="O67" s="1070">
        <f>IF(ISNUMBER('将来負担比率（分子）の構造'!M$53),IF('将来負担比率（分子）の構造'!M$53&lt;0,0,'将来負担比率（分子）の構造'!M$53),NA())</f>
        <v>6653</v>
      </c>
      <c r="P67" s="1070" t="e">
        <f>NA()</f>
        <v>#N/A</v>
      </c>
    </row>
    <row r="70" spans="1:16">
      <c r="A70" s="1073" t="s">
        <v>130</v>
      </c>
      <c r="B70" s="1073"/>
      <c r="C70" s="1073"/>
      <c r="D70" s="1073"/>
      <c r="E70" s="1073"/>
      <c r="F70" s="1073"/>
    </row>
    <row r="71" spans="1:16">
      <c r="A71" s="1072"/>
      <c r="B71" s="1072" t="str">
        <f>基金残高に係る経年分析!F54</f>
        <v>R01</v>
      </c>
      <c r="C71" s="1072" t="str">
        <f>基金残高に係る経年分析!G54</f>
        <v>R02</v>
      </c>
      <c r="D71" s="1072" t="str">
        <f>基金残高に係る経年分析!H54</f>
        <v>R03</v>
      </c>
    </row>
    <row r="72" spans="1:16">
      <c r="A72" s="1072" t="s">
        <v>131</v>
      </c>
      <c r="B72" s="1074">
        <f>基金残高に係る経年分析!F55</f>
        <v>2118</v>
      </c>
      <c r="C72" s="1074">
        <f>基金残高に係る経年分析!G55</f>
        <v>1861</v>
      </c>
      <c r="D72" s="1074">
        <f>基金残高に係る経年分析!H55</f>
        <v>2423</v>
      </c>
    </row>
    <row r="73" spans="1:16">
      <c r="A73" s="1072" t="s">
        <v>132</v>
      </c>
      <c r="B73" s="1074">
        <f>基金残高に係る経年分析!F56</f>
        <v>730</v>
      </c>
      <c r="C73" s="1074">
        <f>基金残高に係る経年分析!G56</f>
        <v>731</v>
      </c>
      <c r="D73" s="1074">
        <f>基金残高に係る経年分析!H56</f>
        <v>998</v>
      </c>
    </row>
    <row r="74" spans="1:16">
      <c r="A74" s="1072" t="s">
        <v>134</v>
      </c>
      <c r="B74" s="1074">
        <f>基金残高に係る経年分析!F57</f>
        <v>2710</v>
      </c>
      <c r="C74" s="1074">
        <f>基金残高に係る経年分析!G57</f>
        <v>2737</v>
      </c>
      <c r="D74" s="1074">
        <f>基金残高に係る経年分析!H57</f>
        <v>2709</v>
      </c>
    </row>
  </sheetData>
  <sheetProtection algorithmName="SHA-512" hashValue="p5fI8FBk2T4zn+xv1cLvcTe2qYAE6HgLxUOGwlZVTebXyS8AF25my7VFoXUUSoPGyjSE3MSlCDmswlnnFq5rCQ==" saltValue="4Ir/9KVteuVOYI83Yif0Z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303</v>
      </c>
      <c r="DI1" s="343"/>
      <c r="DJ1" s="343"/>
      <c r="DK1" s="343"/>
      <c r="DL1" s="343"/>
      <c r="DM1" s="343"/>
      <c r="DN1" s="350"/>
      <c r="DO1" s="1"/>
      <c r="DP1" s="342" t="s">
        <v>241</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109</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7</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312</v>
      </c>
      <c r="AA4" s="139"/>
      <c r="AB4" s="139"/>
      <c r="AC4" s="144"/>
      <c r="AD4" s="182" t="s">
        <v>257</v>
      </c>
      <c r="AE4" s="139"/>
      <c r="AF4" s="139"/>
      <c r="AG4" s="139"/>
      <c r="AH4" s="139"/>
      <c r="AI4" s="139"/>
      <c r="AJ4" s="139"/>
      <c r="AK4" s="144"/>
      <c r="AL4" s="182" t="s">
        <v>312</v>
      </c>
      <c r="AM4" s="139"/>
      <c r="AN4" s="139"/>
      <c r="AO4" s="144"/>
      <c r="AP4" s="298" t="s">
        <v>314</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312</v>
      </c>
      <c r="BP4" s="298"/>
      <c r="BQ4" s="298"/>
      <c r="BR4" s="298"/>
      <c r="BS4" s="298" t="s">
        <v>506</v>
      </c>
      <c r="BT4" s="298"/>
      <c r="BU4" s="298"/>
      <c r="BV4" s="298"/>
      <c r="BW4" s="298"/>
      <c r="BX4" s="298"/>
      <c r="BY4" s="298"/>
      <c r="BZ4" s="298"/>
      <c r="CA4" s="298"/>
      <c r="CB4" s="298"/>
      <c r="CD4" s="182" t="s">
        <v>507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7215506</v>
      </c>
      <c r="S5" s="276"/>
      <c r="T5" s="276"/>
      <c r="U5" s="276"/>
      <c r="V5" s="276"/>
      <c r="W5" s="276"/>
      <c r="X5" s="276"/>
      <c r="Y5" s="278"/>
      <c r="Z5" s="281">
        <v>27.2</v>
      </c>
      <c r="AA5" s="281"/>
      <c r="AB5" s="281"/>
      <c r="AC5" s="281"/>
      <c r="AD5" s="286">
        <v>6947021</v>
      </c>
      <c r="AE5" s="286"/>
      <c r="AF5" s="286"/>
      <c r="AG5" s="286"/>
      <c r="AH5" s="286"/>
      <c r="AI5" s="286"/>
      <c r="AJ5" s="286"/>
      <c r="AK5" s="286"/>
      <c r="AL5" s="291">
        <v>45.1</v>
      </c>
      <c r="AM5" s="293"/>
      <c r="AN5" s="293"/>
      <c r="AO5" s="295"/>
      <c r="AP5" s="260" t="s">
        <v>316</v>
      </c>
      <c r="AQ5" s="265"/>
      <c r="AR5" s="265"/>
      <c r="AS5" s="265"/>
      <c r="AT5" s="265"/>
      <c r="AU5" s="265"/>
      <c r="AV5" s="265"/>
      <c r="AW5" s="265"/>
      <c r="AX5" s="265"/>
      <c r="AY5" s="265"/>
      <c r="AZ5" s="265"/>
      <c r="BA5" s="265"/>
      <c r="BB5" s="265"/>
      <c r="BC5" s="265"/>
      <c r="BD5" s="265"/>
      <c r="BE5" s="265"/>
      <c r="BF5" s="268"/>
      <c r="BG5" s="274">
        <v>6931838</v>
      </c>
      <c r="BH5" s="217"/>
      <c r="BI5" s="217"/>
      <c r="BJ5" s="217"/>
      <c r="BK5" s="217"/>
      <c r="BL5" s="217"/>
      <c r="BM5" s="217"/>
      <c r="BN5" s="279"/>
      <c r="BO5" s="282">
        <v>96.1</v>
      </c>
      <c r="BP5" s="282"/>
      <c r="BQ5" s="282"/>
      <c r="BR5" s="282"/>
      <c r="BS5" s="287">
        <v>101305</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318</v>
      </c>
      <c r="CS5" s="139"/>
      <c r="CT5" s="139"/>
      <c r="CU5" s="139"/>
      <c r="CV5" s="139"/>
      <c r="CW5" s="139"/>
      <c r="CX5" s="139"/>
      <c r="CY5" s="144"/>
      <c r="CZ5" s="182" t="s">
        <v>312</v>
      </c>
      <c r="DA5" s="139"/>
      <c r="DB5" s="139"/>
      <c r="DC5" s="144"/>
      <c r="DD5" s="182" t="s">
        <v>321</v>
      </c>
      <c r="DE5" s="139"/>
      <c r="DF5" s="139"/>
      <c r="DG5" s="139"/>
      <c r="DH5" s="139"/>
      <c r="DI5" s="139"/>
      <c r="DJ5" s="139"/>
      <c r="DK5" s="139"/>
      <c r="DL5" s="139"/>
      <c r="DM5" s="139"/>
      <c r="DN5" s="139"/>
      <c r="DO5" s="139"/>
      <c r="DP5" s="144"/>
      <c r="DQ5" s="182" t="s">
        <v>508</v>
      </c>
      <c r="DR5" s="139"/>
      <c r="DS5" s="139"/>
      <c r="DT5" s="139"/>
      <c r="DU5" s="139"/>
      <c r="DV5" s="139"/>
      <c r="DW5" s="139"/>
      <c r="DX5" s="139"/>
      <c r="DY5" s="139"/>
      <c r="DZ5" s="139"/>
      <c r="EA5" s="139"/>
      <c r="EB5" s="139"/>
      <c r="EC5" s="144"/>
    </row>
    <row r="6" spans="2:143" ht="11.25" customHeight="1">
      <c r="B6" s="261" t="s">
        <v>509</v>
      </c>
      <c r="C6" s="1"/>
      <c r="D6" s="1"/>
      <c r="E6" s="1"/>
      <c r="F6" s="1"/>
      <c r="G6" s="1"/>
      <c r="H6" s="1"/>
      <c r="I6" s="1"/>
      <c r="J6" s="1"/>
      <c r="K6" s="1"/>
      <c r="L6" s="1"/>
      <c r="M6" s="1"/>
      <c r="N6" s="1"/>
      <c r="O6" s="1"/>
      <c r="P6" s="1"/>
      <c r="Q6" s="269"/>
      <c r="R6" s="274">
        <v>348910</v>
      </c>
      <c r="S6" s="217"/>
      <c r="T6" s="217"/>
      <c r="U6" s="217"/>
      <c r="V6" s="217"/>
      <c r="W6" s="217"/>
      <c r="X6" s="217"/>
      <c r="Y6" s="279"/>
      <c r="Z6" s="282">
        <v>1.3</v>
      </c>
      <c r="AA6" s="282"/>
      <c r="AB6" s="282"/>
      <c r="AC6" s="282"/>
      <c r="AD6" s="287">
        <v>348910</v>
      </c>
      <c r="AE6" s="287"/>
      <c r="AF6" s="287"/>
      <c r="AG6" s="287"/>
      <c r="AH6" s="287"/>
      <c r="AI6" s="287"/>
      <c r="AJ6" s="287"/>
      <c r="AK6" s="287"/>
      <c r="AL6" s="283">
        <v>2.2999999999999998</v>
      </c>
      <c r="AM6" s="238"/>
      <c r="AN6" s="238"/>
      <c r="AO6" s="296"/>
      <c r="AP6" s="261" t="s">
        <v>108</v>
      </c>
      <c r="AQ6" s="1"/>
      <c r="AR6" s="1"/>
      <c r="AS6" s="1"/>
      <c r="AT6" s="1"/>
      <c r="AU6" s="1"/>
      <c r="AV6" s="1"/>
      <c r="AW6" s="1"/>
      <c r="AX6" s="1"/>
      <c r="AY6" s="1"/>
      <c r="AZ6" s="1"/>
      <c r="BA6" s="1"/>
      <c r="BB6" s="1"/>
      <c r="BC6" s="1"/>
      <c r="BD6" s="1"/>
      <c r="BE6" s="1"/>
      <c r="BF6" s="269"/>
      <c r="BG6" s="274">
        <v>6931838</v>
      </c>
      <c r="BH6" s="217"/>
      <c r="BI6" s="217"/>
      <c r="BJ6" s="217"/>
      <c r="BK6" s="217"/>
      <c r="BL6" s="217"/>
      <c r="BM6" s="217"/>
      <c r="BN6" s="279"/>
      <c r="BO6" s="282">
        <v>96.1</v>
      </c>
      <c r="BP6" s="282"/>
      <c r="BQ6" s="282"/>
      <c r="BR6" s="282"/>
      <c r="BS6" s="287">
        <v>101305</v>
      </c>
      <c r="BT6" s="287"/>
      <c r="BU6" s="287"/>
      <c r="BV6" s="287"/>
      <c r="BW6" s="287"/>
      <c r="BX6" s="287"/>
      <c r="BY6" s="287"/>
      <c r="BZ6" s="287"/>
      <c r="CA6" s="287"/>
      <c r="CB6" s="325"/>
      <c r="CD6" s="260" t="s">
        <v>322</v>
      </c>
      <c r="CE6" s="265"/>
      <c r="CF6" s="265"/>
      <c r="CG6" s="265"/>
      <c r="CH6" s="265"/>
      <c r="CI6" s="265"/>
      <c r="CJ6" s="265"/>
      <c r="CK6" s="265"/>
      <c r="CL6" s="265"/>
      <c r="CM6" s="265"/>
      <c r="CN6" s="265"/>
      <c r="CO6" s="265"/>
      <c r="CP6" s="265"/>
      <c r="CQ6" s="268"/>
      <c r="CR6" s="274">
        <v>192741</v>
      </c>
      <c r="CS6" s="217"/>
      <c r="CT6" s="217"/>
      <c r="CU6" s="217"/>
      <c r="CV6" s="217"/>
      <c r="CW6" s="217"/>
      <c r="CX6" s="217"/>
      <c r="CY6" s="279"/>
      <c r="CZ6" s="291">
        <v>0.8</v>
      </c>
      <c r="DA6" s="293"/>
      <c r="DB6" s="293"/>
      <c r="DC6" s="336"/>
      <c r="DD6" s="288" t="s">
        <v>203</v>
      </c>
      <c r="DE6" s="217"/>
      <c r="DF6" s="217"/>
      <c r="DG6" s="217"/>
      <c r="DH6" s="217"/>
      <c r="DI6" s="217"/>
      <c r="DJ6" s="217"/>
      <c r="DK6" s="217"/>
      <c r="DL6" s="217"/>
      <c r="DM6" s="217"/>
      <c r="DN6" s="217"/>
      <c r="DO6" s="217"/>
      <c r="DP6" s="279"/>
      <c r="DQ6" s="288">
        <v>192741</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3781</v>
      </c>
      <c r="S7" s="217"/>
      <c r="T7" s="217"/>
      <c r="U7" s="217"/>
      <c r="V7" s="217"/>
      <c r="W7" s="217"/>
      <c r="X7" s="217"/>
      <c r="Y7" s="279"/>
      <c r="Z7" s="282">
        <v>0</v>
      </c>
      <c r="AA7" s="282"/>
      <c r="AB7" s="282"/>
      <c r="AC7" s="282"/>
      <c r="AD7" s="287">
        <v>3781</v>
      </c>
      <c r="AE7" s="287"/>
      <c r="AF7" s="287"/>
      <c r="AG7" s="287"/>
      <c r="AH7" s="287"/>
      <c r="AI7" s="287"/>
      <c r="AJ7" s="287"/>
      <c r="AK7" s="287"/>
      <c r="AL7" s="283">
        <v>0</v>
      </c>
      <c r="AM7" s="238"/>
      <c r="AN7" s="238"/>
      <c r="AO7" s="296"/>
      <c r="AP7" s="261" t="s">
        <v>324</v>
      </c>
      <c r="AQ7" s="1"/>
      <c r="AR7" s="1"/>
      <c r="AS7" s="1"/>
      <c r="AT7" s="1"/>
      <c r="AU7" s="1"/>
      <c r="AV7" s="1"/>
      <c r="AW7" s="1"/>
      <c r="AX7" s="1"/>
      <c r="AY7" s="1"/>
      <c r="AZ7" s="1"/>
      <c r="BA7" s="1"/>
      <c r="BB7" s="1"/>
      <c r="BC7" s="1"/>
      <c r="BD7" s="1"/>
      <c r="BE7" s="1"/>
      <c r="BF7" s="269"/>
      <c r="BG7" s="274">
        <v>2751197</v>
      </c>
      <c r="BH7" s="217"/>
      <c r="BI7" s="217"/>
      <c r="BJ7" s="217"/>
      <c r="BK7" s="217"/>
      <c r="BL7" s="217"/>
      <c r="BM7" s="217"/>
      <c r="BN7" s="279"/>
      <c r="BO7" s="282">
        <v>38.1</v>
      </c>
      <c r="BP7" s="282"/>
      <c r="BQ7" s="282"/>
      <c r="BR7" s="282"/>
      <c r="BS7" s="287">
        <v>101305</v>
      </c>
      <c r="BT7" s="287"/>
      <c r="BU7" s="287"/>
      <c r="BV7" s="287"/>
      <c r="BW7" s="287"/>
      <c r="BX7" s="287"/>
      <c r="BY7" s="287"/>
      <c r="BZ7" s="287"/>
      <c r="CA7" s="287"/>
      <c r="CB7" s="325"/>
      <c r="CD7" s="261" t="s">
        <v>326</v>
      </c>
      <c r="CE7" s="1"/>
      <c r="CF7" s="1"/>
      <c r="CG7" s="1"/>
      <c r="CH7" s="1"/>
      <c r="CI7" s="1"/>
      <c r="CJ7" s="1"/>
      <c r="CK7" s="1"/>
      <c r="CL7" s="1"/>
      <c r="CM7" s="1"/>
      <c r="CN7" s="1"/>
      <c r="CO7" s="1"/>
      <c r="CP7" s="1"/>
      <c r="CQ7" s="269"/>
      <c r="CR7" s="274">
        <v>3657890</v>
      </c>
      <c r="CS7" s="217"/>
      <c r="CT7" s="217"/>
      <c r="CU7" s="217"/>
      <c r="CV7" s="217"/>
      <c r="CW7" s="217"/>
      <c r="CX7" s="217"/>
      <c r="CY7" s="279"/>
      <c r="CZ7" s="282">
        <v>14.5</v>
      </c>
      <c r="DA7" s="282"/>
      <c r="DB7" s="282"/>
      <c r="DC7" s="282"/>
      <c r="DD7" s="288">
        <v>247321</v>
      </c>
      <c r="DE7" s="217"/>
      <c r="DF7" s="217"/>
      <c r="DG7" s="217"/>
      <c r="DH7" s="217"/>
      <c r="DI7" s="217"/>
      <c r="DJ7" s="217"/>
      <c r="DK7" s="217"/>
      <c r="DL7" s="217"/>
      <c r="DM7" s="217"/>
      <c r="DN7" s="217"/>
      <c r="DO7" s="217"/>
      <c r="DP7" s="279"/>
      <c r="DQ7" s="288">
        <v>3107639</v>
      </c>
      <c r="DR7" s="217"/>
      <c r="DS7" s="217"/>
      <c r="DT7" s="217"/>
      <c r="DU7" s="217"/>
      <c r="DV7" s="217"/>
      <c r="DW7" s="217"/>
      <c r="DX7" s="217"/>
      <c r="DY7" s="217"/>
      <c r="DZ7" s="217"/>
      <c r="EA7" s="217"/>
      <c r="EB7" s="217"/>
      <c r="EC7" s="326"/>
    </row>
    <row r="8" spans="2:143" ht="11.25" customHeight="1">
      <c r="B8" s="261" t="s">
        <v>328</v>
      </c>
      <c r="C8" s="1"/>
      <c r="D8" s="1"/>
      <c r="E8" s="1"/>
      <c r="F8" s="1"/>
      <c r="G8" s="1"/>
      <c r="H8" s="1"/>
      <c r="I8" s="1"/>
      <c r="J8" s="1"/>
      <c r="K8" s="1"/>
      <c r="L8" s="1"/>
      <c r="M8" s="1"/>
      <c r="N8" s="1"/>
      <c r="O8" s="1"/>
      <c r="P8" s="1"/>
      <c r="Q8" s="269"/>
      <c r="R8" s="274">
        <v>46246</v>
      </c>
      <c r="S8" s="217"/>
      <c r="T8" s="217"/>
      <c r="U8" s="217"/>
      <c r="V8" s="217"/>
      <c r="W8" s="217"/>
      <c r="X8" s="217"/>
      <c r="Y8" s="279"/>
      <c r="Z8" s="282">
        <v>0.2</v>
      </c>
      <c r="AA8" s="282"/>
      <c r="AB8" s="282"/>
      <c r="AC8" s="282"/>
      <c r="AD8" s="287">
        <v>46246</v>
      </c>
      <c r="AE8" s="287"/>
      <c r="AF8" s="287"/>
      <c r="AG8" s="287"/>
      <c r="AH8" s="287"/>
      <c r="AI8" s="287"/>
      <c r="AJ8" s="287"/>
      <c r="AK8" s="287"/>
      <c r="AL8" s="283">
        <v>0.3</v>
      </c>
      <c r="AM8" s="238"/>
      <c r="AN8" s="238"/>
      <c r="AO8" s="296"/>
      <c r="AP8" s="261" t="s">
        <v>127</v>
      </c>
      <c r="AQ8" s="1"/>
      <c r="AR8" s="1"/>
      <c r="AS8" s="1"/>
      <c r="AT8" s="1"/>
      <c r="AU8" s="1"/>
      <c r="AV8" s="1"/>
      <c r="AW8" s="1"/>
      <c r="AX8" s="1"/>
      <c r="AY8" s="1"/>
      <c r="AZ8" s="1"/>
      <c r="BA8" s="1"/>
      <c r="BB8" s="1"/>
      <c r="BC8" s="1"/>
      <c r="BD8" s="1"/>
      <c r="BE8" s="1"/>
      <c r="BF8" s="269"/>
      <c r="BG8" s="274">
        <v>85387</v>
      </c>
      <c r="BH8" s="217"/>
      <c r="BI8" s="217"/>
      <c r="BJ8" s="217"/>
      <c r="BK8" s="217"/>
      <c r="BL8" s="217"/>
      <c r="BM8" s="217"/>
      <c r="BN8" s="279"/>
      <c r="BO8" s="282">
        <v>1.2</v>
      </c>
      <c r="BP8" s="282"/>
      <c r="BQ8" s="282"/>
      <c r="BR8" s="282"/>
      <c r="BS8" s="287" t="s">
        <v>203</v>
      </c>
      <c r="BT8" s="287"/>
      <c r="BU8" s="287"/>
      <c r="BV8" s="287"/>
      <c r="BW8" s="287"/>
      <c r="BX8" s="287"/>
      <c r="BY8" s="287"/>
      <c r="BZ8" s="287"/>
      <c r="CA8" s="287"/>
      <c r="CB8" s="325"/>
      <c r="CD8" s="261" t="s">
        <v>330</v>
      </c>
      <c r="CE8" s="1"/>
      <c r="CF8" s="1"/>
      <c r="CG8" s="1"/>
      <c r="CH8" s="1"/>
      <c r="CI8" s="1"/>
      <c r="CJ8" s="1"/>
      <c r="CK8" s="1"/>
      <c r="CL8" s="1"/>
      <c r="CM8" s="1"/>
      <c r="CN8" s="1"/>
      <c r="CO8" s="1"/>
      <c r="CP8" s="1"/>
      <c r="CQ8" s="269"/>
      <c r="CR8" s="274">
        <v>7072584</v>
      </c>
      <c r="CS8" s="217"/>
      <c r="CT8" s="217"/>
      <c r="CU8" s="217"/>
      <c r="CV8" s="217"/>
      <c r="CW8" s="217"/>
      <c r="CX8" s="217"/>
      <c r="CY8" s="279"/>
      <c r="CZ8" s="282">
        <v>28.1</v>
      </c>
      <c r="DA8" s="282"/>
      <c r="DB8" s="282"/>
      <c r="DC8" s="282"/>
      <c r="DD8" s="288">
        <v>30454</v>
      </c>
      <c r="DE8" s="217"/>
      <c r="DF8" s="217"/>
      <c r="DG8" s="217"/>
      <c r="DH8" s="217"/>
      <c r="DI8" s="217"/>
      <c r="DJ8" s="217"/>
      <c r="DK8" s="217"/>
      <c r="DL8" s="217"/>
      <c r="DM8" s="217"/>
      <c r="DN8" s="217"/>
      <c r="DO8" s="217"/>
      <c r="DP8" s="279"/>
      <c r="DQ8" s="288">
        <v>3791444</v>
      </c>
      <c r="DR8" s="217"/>
      <c r="DS8" s="217"/>
      <c r="DT8" s="217"/>
      <c r="DU8" s="217"/>
      <c r="DV8" s="217"/>
      <c r="DW8" s="217"/>
      <c r="DX8" s="217"/>
      <c r="DY8" s="217"/>
      <c r="DZ8" s="217"/>
      <c r="EA8" s="217"/>
      <c r="EB8" s="217"/>
      <c r="EC8" s="326"/>
    </row>
    <row r="9" spans="2:143" ht="11.25" customHeight="1">
      <c r="B9" s="261" t="s">
        <v>329</v>
      </c>
      <c r="C9" s="1"/>
      <c r="D9" s="1"/>
      <c r="E9" s="1"/>
      <c r="F9" s="1"/>
      <c r="G9" s="1"/>
      <c r="H9" s="1"/>
      <c r="I9" s="1"/>
      <c r="J9" s="1"/>
      <c r="K9" s="1"/>
      <c r="L9" s="1"/>
      <c r="M9" s="1"/>
      <c r="N9" s="1"/>
      <c r="O9" s="1"/>
      <c r="P9" s="1"/>
      <c r="Q9" s="269"/>
      <c r="R9" s="274">
        <v>52632</v>
      </c>
      <c r="S9" s="217"/>
      <c r="T9" s="217"/>
      <c r="U9" s="217"/>
      <c r="V9" s="217"/>
      <c r="W9" s="217"/>
      <c r="X9" s="217"/>
      <c r="Y9" s="279"/>
      <c r="Z9" s="282">
        <v>0.2</v>
      </c>
      <c r="AA9" s="282"/>
      <c r="AB9" s="282"/>
      <c r="AC9" s="282"/>
      <c r="AD9" s="287">
        <v>52632</v>
      </c>
      <c r="AE9" s="287"/>
      <c r="AF9" s="287"/>
      <c r="AG9" s="287"/>
      <c r="AH9" s="287"/>
      <c r="AI9" s="287"/>
      <c r="AJ9" s="287"/>
      <c r="AK9" s="287"/>
      <c r="AL9" s="283">
        <v>0.3</v>
      </c>
      <c r="AM9" s="238"/>
      <c r="AN9" s="238"/>
      <c r="AO9" s="296"/>
      <c r="AP9" s="261" t="s">
        <v>332</v>
      </c>
      <c r="AQ9" s="1"/>
      <c r="AR9" s="1"/>
      <c r="AS9" s="1"/>
      <c r="AT9" s="1"/>
      <c r="AU9" s="1"/>
      <c r="AV9" s="1"/>
      <c r="AW9" s="1"/>
      <c r="AX9" s="1"/>
      <c r="AY9" s="1"/>
      <c r="AZ9" s="1"/>
      <c r="BA9" s="1"/>
      <c r="BB9" s="1"/>
      <c r="BC9" s="1"/>
      <c r="BD9" s="1"/>
      <c r="BE9" s="1"/>
      <c r="BF9" s="269"/>
      <c r="BG9" s="274">
        <v>2117097</v>
      </c>
      <c r="BH9" s="217"/>
      <c r="BI9" s="217"/>
      <c r="BJ9" s="217"/>
      <c r="BK9" s="217"/>
      <c r="BL9" s="217"/>
      <c r="BM9" s="217"/>
      <c r="BN9" s="279"/>
      <c r="BO9" s="282">
        <v>29.3</v>
      </c>
      <c r="BP9" s="282"/>
      <c r="BQ9" s="282"/>
      <c r="BR9" s="282"/>
      <c r="BS9" s="287" t="s">
        <v>203</v>
      </c>
      <c r="BT9" s="287"/>
      <c r="BU9" s="287"/>
      <c r="BV9" s="287"/>
      <c r="BW9" s="287"/>
      <c r="BX9" s="287"/>
      <c r="BY9" s="287"/>
      <c r="BZ9" s="287"/>
      <c r="CA9" s="287"/>
      <c r="CB9" s="325"/>
      <c r="CD9" s="261" t="s">
        <v>335</v>
      </c>
      <c r="CE9" s="1"/>
      <c r="CF9" s="1"/>
      <c r="CG9" s="1"/>
      <c r="CH9" s="1"/>
      <c r="CI9" s="1"/>
      <c r="CJ9" s="1"/>
      <c r="CK9" s="1"/>
      <c r="CL9" s="1"/>
      <c r="CM9" s="1"/>
      <c r="CN9" s="1"/>
      <c r="CO9" s="1"/>
      <c r="CP9" s="1"/>
      <c r="CQ9" s="269"/>
      <c r="CR9" s="274">
        <v>3890718</v>
      </c>
      <c r="CS9" s="217"/>
      <c r="CT9" s="217"/>
      <c r="CU9" s="217"/>
      <c r="CV9" s="217"/>
      <c r="CW9" s="217"/>
      <c r="CX9" s="217"/>
      <c r="CY9" s="279"/>
      <c r="CZ9" s="282">
        <v>15.5</v>
      </c>
      <c r="DA9" s="282"/>
      <c r="DB9" s="282"/>
      <c r="DC9" s="282"/>
      <c r="DD9" s="288">
        <v>588739</v>
      </c>
      <c r="DE9" s="217"/>
      <c r="DF9" s="217"/>
      <c r="DG9" s="217"/>
      <c r="DH9" s="217"/>
      <c r="DI9" s="217"/>
      <c r="DJ9" s="217"/>
      <c r="DK9" s="217"/>
      <c r="DL9" s="217"/>
      <c r="DM9" s="217"/>
      <c r="DN9" s="217"/>
      <c r="DO9" s="217"/>
      <c r="DP9" s="279"/>
      <c r="DQ9" s="288">
        <v>2836364</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195</v>
      </c>
      <c r="AQ10" s="1"/>
      <c r="AR10" s="1"/>
      <c r="AS10" s="1"/>
      <c r="AT10" s="1"/>
      <c r="AU10" s="1"/>
      <c r="AV10" s="1"/>
      <c r="AW10" s="1"/>
      <c r="AX10" s="1"/>
      <c r="AY10" s="1"/>
      <c r="AZ10" s="1"/>
      <c r="BA10" s="1"/>
      <c r="BB10" s="1"/>
      <c r="BC10" s="1"/>
      <c r="BD10" s="1"/>
      <c r="BE10" s="1"/>
      <c r="BF10" s="269"/>
      <c r="BG10" s="274">
        <v>139829</v>
      </c>
      <c r="BH10" s="217"/>
      <c r="BI10" s="217"/>
      <c r="BJ10" s="217"/>
      <c r="BK10" s="217"/>
      <c r="BL10" s="217"/>
      <c r="BM10" s="217"/>
      <c r="BN10" s="279"/>
      <c r="BO10" s="282">
        <v>1.9</v>
      </c>
      <c r="BP10" s="282"/>
      <c r="BQ10" s="282"/>
      <c r="BR10" s="282"/>
      <c r="BS10" s="287" t="s">
        <v>203</v>
      </c>
      <c r="BT10" s="287"/>
      <c r="BU10" s="287"/>
      <c r="BV10" s="287"/>
      <c r="BW10" s="287"/>
      <c r="BX10" s="287"/>
      <c r="BY10" s="287"/>
      <c r="BZ10" s="287"/>
      <c r="CA10" s="287"/>
      <c r="CB10" s="325"/>
      <c r="CD10" s="261" t="s">
        <v>46</v>
      </c>
      <c r="CE10" s="1"/>
      <c r="CF10" s="1"/>
      <c r="CG10" s="1"/>
      <c r="CH10" s="1"/>
      <c r="CI10" s="1"/>
      <c r="CJ10" s="1"/>
      <c r="CK10" s="1"/>
      <c r="CL10" s="1"/>
      <c r="CM10" s="1"/>
      <c r="CN10" s="1"/>
      <c r="CO10" s="1"/>
      <c r="CP10" s="1"/>
      <c r="CQ10" s="269"/>
      <c r="CR10" s="274">
        <v>80103</v>
      </c>
      <c r="CS10" s="217"/>
      <c r="CT10" s="217"/>
      <c r="CU10" s="217"/>
      <c r="CV10" s="217"/>
      <c r="CW10" s="217"/>
      <c r="CX10" s="217"/>
      <c r="CY10" s="279"/>
      <c r="CZ10" s="282">
        <v>0.3</v>
      </c>
      <c r="DA10" s="282"/>
      <c r="DB10" s="282"/>
      <c r="DC10" s="282"/>
      <c r="DD10" s="288" t="s">
        <v>203</v>
      </c>
      <c r="DE10" s="217"/>
      <c r="DF10" s="217"/>
      <c r="DG10" s="217"/>
      <c r="DH10" s="217"/>
      <c r="DI10" s="217"/>
      <c r="DJ10" s="217"/>
      <c r="DK10" s="217"/>
      <c r="DL10" s="217"/>
      <c r="DM10" s="217"/>
      <c r="DN10" s="217"/>
      <c r="DO10" s="217"/>
      <c r="DP10" s="279"/>
      <c r="DQ10" s="288">
        <v>79219</v>
      </c>
      <c r="DR10" s="217"/>
      <c r="DS10" s="217"/>
      <c r="DT10" s="217"/>
      <c r="DU10" s="217"/>
      <c r="DV10" s="217"/>
      <c r="DW10" s="217"/>
      <c r="DX10" s="217"/>
      <c r="DY10" s="217"/>
      <c r="DZ10" s="217"/>
      <c r="EA10" s="217"/>
      <c r="EB10" s="217"/>
      <c r="EC10" s="326"/>
    </row>
    <row r="11" spans="2:143" ht="11.25" customHeight="1">
      <c r="B11" s="261" t="s">
        <v>106</v>
      </c>
      <c r="C11" s="1"/>
      <c r="D11" s="1"/>
      <c r="E11" s="1"/>
      <c r="F11" s="1"/>
      <c r="G11" s="1"/>
      <c r="H11" s="1"/>
      <c r="I11" s="1"/>
      <c r="J11" s="1"/>
      <c r="K11" s="1"/>
      <c r="L11" s="1"/>
      <c r="M11" s="1"/>
      <c r="N11" s="1"/>
      <c r="O11" s="1"/>
      <c r="P11" s="1"/>
      <c r="Q11" s="269"/>
      <c r="R11" s="274">
        <v>1107662</v>
      </c>
      <c r="S11" s="217"/>
      <c r="T11" s="217"/>
      <c r="U11" s="217"/>
      <c r="V11" s="217"/>
      <c r="W11" s="217"/>
      <c r="X11" s="217"/>
      <c r="Y11" s="279"/>
      <c r="Z11" s="283">
        <v>4.2</v>
      </c>
      <c r="AA11" s="238"/>
      <c r="AB11" s="238"/>
      <c r="AC11" s="285"/>
      <c r="AD11" s="288">
        <v>1107662</v>
      </c>
      <c r="AE11" s="217"/>
      <c r="AF11" s="217"/>
      <c r="AG11" s="217"/>
      <c r="AH11" s="217"/>
      <c r="AI11" s="217"/>
      <c r="AJ11" s="217"/>
      <c r="AK11" s="279"/>
      <c r="AL11" s="283">
        <v>7.2</v>
      </c>
      <c r="AM11" s="238"/>
      <c r="AN11" s="238"/>
      <c r="AO11" s="296"/>
      <c r="AP11" s="261" t="s">
        <v>339</v>
      </c>
      <c r="AQ11" s="1"/>
      <c r="AR11" s="1"/>
      <c r="AS11" s="1"/>
      <c r="AT11" s="1"/>
      <c r="AU11" s="1"/>
      <c r="AV11" s="1"/>
      <c r="AW11" s="1"/>
      <c r="AX11" s="1"/>
      <c r="AY11" s="1"/>
      <c r="AZ11" s="1"/>
      <c r="BA11" s="1"/>
      <c r="BB11" s="1"/>
      <c r="BC11" s="1"/>
      <c r="BD11" s="1"/>
      <c r="BE11" s="1"/>
      <c r="BF11" s="269"/>
      <c r="BG11" s="274">
        <v>408884</v>
      </c>
      <c r="BH11" s="217"/>
      <c r="BI11" s="217"/>
      <c r="BJ11" s="217"/>
      <c r="BK11" s="217"/>
      <c r="BL11" s="217"/>
      <c r="BM11" s="217"/>
      <c r="BN11" s="279"/>
      <c r="BO11" s="282">
        <v>5.7</v>
      </c>
      <c r="BP11" s="282"/>
      <c r="BQ11" s="282"/>
      <c r="BR11" s="282"/>
      <c r="BS11" s="287">
        <v>101305</v>
      </c>
      <c r="BT11" s="287"/>
      <c r="BU11" s="287"/>
      <c r="BV11" s="287"/>
      <c r="BW11" s="287"/>
      <c r="BX11" s="287"/>
      <c r="BY11" s="287"/>
      <c r="BZ11" s="287"/>
      <c r="CA11" s="287"/>
      <c r="CB11" s="325"/>
      <c r="CD11" s="261" t="s">
        <v>340</v>
      </c>
      <c r="CE11" s="1"/>
      <c r="CF11" s="1"/>
      <c r="CG11" s="1"/>
      <c r="CH11" s="1"/>
      <c r="CI11" s="1"/>
      <c r="CJ11" s="1"/>
      <c r="CK11" s="1"/>
      <c r="CL11" s="1"/>
      <c r="CM11" s="1"/>
      <c r="CN11" s="1"/>
      <c r="CO11" s="1"/>
      <c r="CP11" s="1"/>
      <c r="CQ11" s="269"/>
      <c r="CR11" s="274">
        <v>1225647</v>
      </c>
      <c r="CS11" s="217"/>
      <c r="CT11" s="217"/>
      <c r="CU11" s="217"/>
      <c r="CV11" s="217"/>
      <c r="CW11" s="217"/>
      <c r="CX11" s="217"/>
      <c r="CY11" s="279"/>
      <c r="CZ11" s="282">
        <v>4.9000000000000004</v>
      </c>
      <c r="DA11" s="282"/>
      <c r="DB11" s="282"/>
      <c r="DC11" s="282"/>
      <c r="DD11" s="288">
        <v>434379</v>
      </c>
      <c r="DE11" s="217"/>
      <c r="DF11" s="217"/>
      <c r="DG11" s="217"/>
      <c r="DH11" s="217"/>
      <c r="DI11" s="217"/>
      <c r="DJ11" s="217"/>
      <c r="DK11" s="217"/>
      <c r="DL11" s="217"/>
      <c r="DM11" s="217"/>
      <c r="DN11" s="217"/>
      <c r="DO11" s="217"/>
      <c r="DP11" s="279"/>
      <c r="DQ11" s="288">
        <v>635249</v>
      </c>
      <c r="DR11" s="217"/>
      <c r="DS11" s="217"/>
      <c r="DT11" s="217"/>
      <c r="DU11" s="217"/>
      <c r="DV11" s="217"/>
      <c r="DW11" s="217"/>
      <c r="DX11" s="217"/>
      <c r="DY11" s="217"/>
      <c r="DZ11" s="217"/>
      <c r="EA11" s="217"/>
      <c r="EB11" s="217"/>
      <c r="EC11" s="326"/>
    </row>
    <row r="12" spans="2:143" ht="11.25" customHeight="1">
      <c r="B12" s="261" t="s">
        <v>146</v>
      </c>
      <c r="C12" s="1"/>
      <c r="D12" s="1"/>
      <c r="E12" s="1"/>
      <c r="F12" s="1"/>
      <c r="G12" s="1"/>
      <c r="H12" s="1"/>
      <c r="I12" s="1"/>
      <c r="J12" s="1"/>
      <c r="K12" s="1"/>
      <c r="L12" s="1"/>
      <c r="M12" s="1"/>
      <c r="N12" s="1"/>
      <c r="O12" s="1"/>
      <c r="P12" s="1"/>
      <c r="Q12" s="269"/>
      <c r="R12" s="274">
        <v>66717</v>
      </c>
      <c r="S12" s="217"/>
      <c r="T12" s="217"/>
      <c r="U12" s="217"/>
      <c r="V12" s="217"/>
      <c r="W12" s="217"/>
      <c r="X12" s="217"/>
      <c r="Y12" s="279"/>
      <c r="Z12" s="282">
        <v>0.3</v>
      </c>
      <c r="AA12" s="282"/>
      <c r="AB12" s="282"/>
      <c r="AC12" s="282"/>
      <c r="AD12" s="287">
        <v>66717</v>
      </c>
      <c r="AE12" s="287"/>
      <c r="AF12" s="287"/>
      <c r="AG12" s="287"/>
      <c r="AH12" s="287"/>
      <c r="AI12" s="287"/>
      <c r="AJ12" s="287"/>
      <c r="AK12" s="287"/>
      <c r="AL12" s="283">
        <v>0.4</v>
      </c>
      <c r="AM12" s="238"/>
      <c r="AN12" s="238"/>
      <c r="AO12" s="296"/>
      <c r="AP12" s="261" t="s">
        <v>510</v>
      </c>
      <c r="AQ12" s="1"/>
      <c r="AR12" s="1"/>
      <c r="AS12" s="1"/>
      <c r="AT12" s="1"/>
      <c r="AU12" s="1"/>
      <c r="AV12" s="1"/>
      <c r="AW12" s="1"/>
      <c r="AX12" s="1"/>
      <c r="AY12" s="1"/>
      <c r="AZ12" s="1"/>
      <c r="BA12" s="1"/>
      <c r="BB12" s="1"/>
      <c r="BC12" s="1"/>
      <c r="BD12" s="1"/>
      <c r="BE12" s="1"/>
      <c r="BF12" s="269"/>
      <c r="BG12" s="274">
        <v>3739358</v>
      </c>
      <c r="BH12" s="217"/>
      <c r="BI12" s="217"/>
      <c r="BJ12" s="217"/>
      <c r="BK12" s="217"/>
      <c r="BL12" s="217"/>
      <c r="BM12" s="217"/>
      <c r="BN12" s="279"/>
      <c r="BO12" s="282">
        <v>51.8</v>
      </c>
      <c r="BP12" s="282"/>
      <c r="BQ12" s="282"/>
      <c r="BR12" s="282"/>
      <c r="BS12" s="287" t="s">
        <v>203</v>
      </c>
      <c r="BT12" s="287"/>
      <c r="BU12" s="287"/>
      <c r="BV12" s="287"/>
      <c r="BW12" s="287"/>
      <c r="BX12" s="287"/>
      <c r="BY12" s="287"/>
      <c r="BZ12" s="287"/>
      <c r="CA12" s="287"/>
      <c r="CB12" s="325"/>
      <c r="CD12" s="261" t="s">
        <v>91</v>
      </c>
      <c r="CE12" s="1"/>
      <c r="CF12" s="1"/>
      <c r="CG12" s="1"/>
      <c r="CH12" s="1"/>
      <c r="CI12" s="1"/>
      <c r="CJ12" s="1"/>
      <c r="CK12" s="1"/>
      <c r="CL12" s="1"/>
      <c r="CM12" s="1"/>
      <c r="CN12" s="1"/>
      <c r="CO12" s="1"/>
      <c r="CP12" s="1"/>
      <c r="CQ12" s="269"/>
      <c r="CR12" s="274">
        <v>1017576</v>
      </c>
      <c r="CS12" s="217"/>
      <c r="CT12" s="217"/>
      <c r="CU12" s="217"/>
      <c r="CV12" s="217"/>
      <c r="CW12" s="217"/>
      <c r="CX12" s="217"/>
      <c r="CY12" s="279"/>
      <c r="CZ12" s="282">
        <v>4</v>
      </c>
      <c r="DA12" s="282"/>
      <c r="DB12" s="282"/>
      <c r="DC12" s="282"/>
      <c r="DD12" s="288">
        <v>345770</v>
      </c>
      <c r="DE12" s="217"/>
      <c r="DF12" s="217"/>
      <c r="DG12" s="217"/>
      <c r="DH12" s="217"/>
      <c r="DI12" s="217"/>
      <c r="DJ12" s="217"/>
      <c r="DK12" s="217"/>
      <c r="DL12" s="217"/>
      <c r="DM12" s="217"/>
      <c r="DN12" s="217"/>
      <c r="DO12" s="217"/>
      <c r="DP12" s="279"/>
      <c r="DQ12" s="288">
        <v>680809</v>
      </c>
      <c r="DR12" s="217"/>
      <c r="DS12" s="217"/>
      <c r="DT12" s="217"/>
      <c r="DU12" s="217"/>
      <c r="DV12" s="217"/>
      <c r="DW12" s="217"/>
      <c r="DX12" s="217"/>
      <c r="DY12" s="217"/>
      <c r="DZ12" s="217"/>
      <c r="EA12" s="217"/>
      <c r="EB12" s="217"/>
      <c r="EC12" s="326"/>
    </row>
    <row r="13" spans="2:143" ht="11.25" customHeight="1">
      <c r="B13" s="261" t="s">
        <v>341</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342</v>
      </c>
      <c r="AQ13" s="1"/>
      <c r="AR13" s="1"/>
      <c r="AS13" s="1"/>
      <c r="AT13" s="1"/>
      <c r="AU13" s="1"/>
      <c r="AV13" s="1"/>
      <c r="AW13" s="1"/>
      <c r="AX13" s="1"/>
      <c r="AY13" s="1"/>
      <c r="AZ13" s="1"/>
      <c r="BA13" s="1"/>
      <c r="BB13" s="1"/>
      <c r="BC13" s="1"/>
      <c r="BD13" s="1"/>
      <c r="BE13" s="1"/>
      <c r="BF13" s="269"/>
      <c r="BG13" s="274">
        <v>3714983</v>
      </c>
      <c r="BH13" s="217"/>
      <c r="BI13" s="217"/>
      <c r="BJ13" s="217"/>
      <c r="BK13" s="217"/>
      <c r="BL13" s="217"/>
      <c r="BM13" s="217"/>
      <c r="BN13" s="279"/>
      <c r="BO13" s="282">
        <v>51.5</v>
      </c>
      <c r="BP13" s="282"/>
      <c r="BQ13" s="282"/>
      <c r="BR13" s="282"/>
      <c r="BS13" s="287" t="s">
        <v>203</v>
      </c>
      <c r="BT13" s="287"/>
      <c r="BU13" s="287"/>
      <c r="BV13" s="287"/>
      <c r="BW13" s="287"/>
      <c r="BX13" s="287"/>
      <c r="BY13" s="287"/>
      <c r="BZ13" s="287"/>
      <c r="CA13" s="287"/>
      <c r="CB13" s="325"/>
      <c r="CD13" s="261" t="s">
        <v>344</v>
      </c>
      <c r="CE13" s="1"/>
      <c r="CF13" s="1"/>
      <c r="CG13" s="1"/>
      <c r="CH13" s="1"/>
      <c r="CI13" s="1"/>
      <c r="CJ13" s="1"/>
      <c r="CK13" s="1"/>
      <c r="CL13" s="1"/>
      <c r="CM13" s="1"/>
      <c r="CN13" s="1"/>
      <c r="CO13" s="1"/>
      <c r="CP13" s="1"/>
      <c r="CQ13" s="269"/>
      <c r="CR13" s="274">
        <v>1670301</v>
      </c>
      <c r="CS13" s="217"/>
      <c r="CT13" s="217"/>
      <c r="CU13" s="217"/>
      <c r="CV13" s="217"/>
      <c r="CW13" s="217"/>
      <c r="CX13" s="217"/>
      <c r="CY13" s="279"/>
      <c r="CZ13" s="282">
        <v>6.6</v>
      </c>
      <c r="DA13" s="282"/>
      <c r="DB13" s="282"/>
      <c r="DC13" s="282"/>
      <c r="DD13" s="288">
        <v>1065860</v>
      </c>
      <c r="DE13" s="217"/>
      <c r="DF13" s="217"/>
      <c r="DG13" s="217"/>
      <c r="DH13" s="217"/>
      <c r="DI13" s="217"/>
      <c r="DJ13" s="217"/>
      <c r="DK13" s="217"/>
      <c r="DL13" s="217"/>
      <c r="DM13" s="217"/>
      <c r="DN13" s="217"/>
      <c r="DO13" s="217"/>
      <c r="DP13" s="279"/>
      <c r="DQ13" s="288">
        <v>745857</v>
      </c>
      <c r="DR13" s="217"/>
      <c r="DS13" s="217"/>
      <c r="DT13" s="217"/>
      <c r="DU13" s="217"/>
      <c r="DV13" s="217"/>
      <c r="DW13" s="217"/>
      <c r="DX13" s="217"/>
      <c r="DY13" s="217"/>
      <c r="DZ13" s="217"/>
      <c r="EA13" s="217"/>
      <c r="EB13" s="217"/>
      <c r="EC13" s="326"/>
    </row>
    <row r="14" spans="2:143" ht="11.25" customHeight="1">
      <c r="B14" s="261" t="s">
        <v>346</v>
      </c>
      <c r="C14" s="1"/>
      <c r="D14" s="1"/>
      <c r="E14" s="1"/>
      <c r="F14" s="1"/>
      <c r="G14" s="1"/>
      <c r="H14" s="1"/>
      <c r="I14" s="1"/>
      <c r="J14" s="1"/>
      <c r="K14" s="1"/>
      <c r="L14" s="1"/>
      <c r="M14" s="1"/>
      <c r="N14" s="1"/>
      <c r="O14" s="1"/>
      <c r="P14" s="1"/>
      <c r="Q14" s="269"/>
      <c r="R14" s="274" t="s">
        <v>203</v>
      </c>
      <c r="S14" s="217"/>
      <c r="T14" s="217"/>
      <c r="U14" s="217"/>
      <c r="V14" s="217"/>
      <c r="W14" s="217"/>
      <c r="X14" s="217"/>
      <c r="Y14" s="279"/>
      <c r="Z14" s="282" t="s">
        <v>203</v>
      </c>
      <c r="AA14" s="282"/>
      <c r="AB14" s="282"/>
      <c r="AC14" s="282"/>
      <c r="AD14" s="287" t="s">
        <v>203</v>
      </c>
      <c r="AE14" s="287"/>
      <c r="AF14" s="287"/>
      <c r="AG14" s="287"/>
      <c r="AH14" s="287"/>
      <c r="AI14" s="287"/>
      <c r="AJ14" s="287"/>
      <c r="AK14" s="287"/>
      <c r="AL14" s="283" t="s">
        <v>203</v>
      </c>
      <c r="AM14" s="238"/>
      <c r="AN14" s="238"/>
      <c r="AO14" s="296"/>
      <c r="AP14" s="261" t="s">
        <v>217</v>
      </c>
      <c r="AQ14" s="1"/>
      <c r="AR14" s="1"/>
      <c r="AS14" s="1"/>
      <c r="AT14" s="1"/>
      <c r="AU14" s="1"/>
      <c r="AV14" s="1"/>
      <c r="AW14" s="1"/>
      <c r="AX14" s="1"/>
      <c r="AY14" s="1"/>
      <c r="AZ14" s="1"/>
      <c r="BA14" s="1"/>
      <c r="BB14" s="1"/>
      <c r="BC14" s="1"/>
      <c r="BD14" s="1"/>
      <c r="BE14" s="1"/>
      <c r="BF14" s="269"/>
      <c r="BG14" s="274">
        <v>172001</v>
      </c>
      <c r="BH14" s="217"/>
      <c r="BI14" s="217"/>
      <c r="BJ14" s="217"/>
      <c r="BK14" s="217"/>
      <c r="BL14" s="217"/>
      <c r="BM14" s="217"/>
      <c r="BN14" s="279"/>
      <c r="BO14" s="282">
        <v>2.4</v>
      </c>
      <c r="BP14" s="282"/>
      <c r="BQ14" s="282"/>
      <c r="BR14" s="282"/>
      <c r="BS14" s="287" t="s">
        <v>203</v>
      </c>
      <c r="BT14" s="287"/>
      <c r="BU14" s="287"/>
      <c r="BV14" s="287"/>
      <c r="BW14" s="287"/>
      <c r="BX14" s="287"/>
      <c r="BY14" s="287"/>
      <c r="BZ14" s="287"/>
      <c r="CA14" s="287"/>
      <c r="CB14" s="325"/>
      <c r="CD14" s="261" t="s">
        <v>347</v>
      </c>
      <c r="CE14" s="1"/>
      <c r="CF14" s="1"/>
      <c r="CG14" s="1"/>
      <c r="CH14" s="1"/>
      <c r="CI14" s="1"/>
      <c r="CJ14" s="1"/>
      <c r="CK14" s="1"/>
      <c r="CL14" s="1"/>
      <c r="CM14" s="1"/>
      <c r="CN14" s="1"/>
      <c r="CO14" s="1"/>
      <c r="CP14" s="1"/>
      <c r="CQ14" s="269"/>
      <c r="CR14" s="274">
        <v>1559045</v>
      </c>
      <c r="CS14" s="217"/>
      <c r="CT14" s="217"/>
      <c r="CU14" s="217"/>
      <c r="CV14" s="217"/>
      <c r="CW14" s="217"/>
      <c r="CX14" s="217"/>
      <c r="CY14" s="279"/>
      <c r="CZ14" s="282">
        <v>6.2</v>
      </c>
      <c r="DA14" s="282"/>
      <c r="DB14" s="282"/>
      <c r="DC14" s="282"/>
      <c r="DD14" s="288">
        <v>131456</v>
      </c>
      <c r="DE14" s="217"/>
      <c r="DF14" s="217"/>
      <c r="DG14" s="217"/>
      <c r="DH14" s="217"/>
      <c r="DI14" s="217"/>
      <c r="DJ14" s="217"/>
      <c r="DK14" s="217"/>
      <c r="DL14" s="217"/>
      <c r="DM14" s="217"/>
      <c r="DN14" s="217"/>
      <c r="DO14" s="217"/>
      <c r="DP14" s="279"/>
      <c r="DQ14" s="288">
        <v>941182</v>
      </c>
      <c r="DR14" s="217"/>
      <c r="DS14" s="217"/>
      <c r="DT14" s="217"/>
      <c r="DU14" s="217"/>
      <c r="DV14" s="217"/>
      <c r="DW14" s="217"/>
      <c r="DX14" s="217"/>
      <c r="DY14" s="217"/>
      <c r="DZ14" s="217"/>
      <c r="EA14" s="217"/>
      <c r="EB14" s="217"/>
      <c r="EC14" s="326"/>
    </row>
    <row r="15" spans="2:143" ht="11.25" customHeight="1">
      <c r="B15" s="261" t="s">
        <v>315</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349</v>
      </c>
      <c r="AQ15" s="1"/>
      <c r="AR15" s="1"/>
      <c r="AS15" s="1"/>
      <c r="AT15" s="1"/>
      <c r="AU15" s="1"/>
      <c r="AV15" s="1"/>
      <c r="AW15" s="1"/>
      <c r="AX15" s="1"/>
      <c r="AY15" s="1"/>
      <c r="AZ15" s="1"/>
      <c r="BA15" s="1"/>
      <c r="BB15" s="1"/>
      <c r="BC15" s="1"/>
      <c r="BD15" s="1"/>
      <c r="BE15" s="1"/>
      <c r="BF15" s="269"/>
      <c r="BG15" s="274">
        <v>269282</v>
      </c>
      <c r="BH15" s="217"/>
      <c r="BI15" s="217"/>
      <c r="BJ15" s="217"/>
      <c r="BK15" s="217"/>
      <c r="BL15" s="217"/>
      <c r="BM15" s="217"/>
      <c r="BN15" s="279"/>
      <c r="BO15" s="282">
        <v>3.7</v>
      </c>
      <c r="BP15" s="282"/>
      <c r="BQ15" s="282"/>
      <c r="BR15" s="282"/>
      <c r="BS15" s="287" t="s">
        <v>203</v>
      </c>
      <c r="BT15" s="287"/>
      <c r="BU15" s="287"/>
      <c r="BV15" s="287"/>
      <c r="BW15" s="287"/>
      <c r="BX15" s="287"/>
      <c r="BY15" s="287"/>
      <c r="BZ15" s="287"/>
      <c r="CA15" s="287"/>
      <c r="CB15" s="325"/>
      <c r="CD15" s="261" t="s">
        <v>350</v>
      </c>
      <c r="CE15" s="1"/>
      <c r="CF15" s="1"/>
      <c r="CG15" s="1"/>
      <c r="CH15" s="1"/>
      <c r="CI15" s="1"/>
      <c r="CJ15" s="1"/>
      <c r="CK15" s="1"/>
      <c r="CL15" s="1"/>
      <c r="CM15" s="1"/>
      <c r="CN15" s="1"/>
      <c r="CO15" s="1"/>
      <c r="CP15" s="1"/>
      <c r="CQ15" s="269"/>
      <c r="CR15" s="274">
        <v>1850552</v>
      </c>
      <c r="CS15" s="217"/>
      <c r="CT15" s="217"/>
      <c r="CU15" s="217"/>
      <c r="CV15" s="217"/>
      <c r="CW15" s="217"/>
      <c r="CX15" s="217"/>
      <c r="CY15" s="279"/>
      <c r="CZ15" s="282">
        <v>7.4</v>
      </c>
      <c r="DA15" s="282"/>
      <c r="DB15" s="282"/>
      <c r="DC15" s="282"/>
      <c r="DD15" s="288">
        <v>259326</v>
      </c>
      <c r="DE15" s="217"/>
      <c r="DF15" s="217"/>
      <c r="DG15" s="217"/>
      <c r="DH15" s="217"/>
      <c r="DI15" s="217"/>
      <c r="DJ15" s="217"/>
      <c r="DK15" s="217"/>
      <c r="DL15" s="217"/>
      <c r="DM15" s="217"/>
      <c r="DN15" s="217"/>
      <c r="DO15" s="217"/>
      <c r="DP15" s="279"/>
      <c r="DQ15" s="288">
        <v>1653338</v>
      </c>
      <c r="DR15" s="217"/>
      <c r="DS15" s="217"/>
      <c r="DT15" s="217"/>
      <c r="DU15" s="217"/>
      <c r="DV15" s="217"/>
      <c r="DW15" s="217"/>
      <c r="DX15" s="217"/>
      <c r="DY15" s="217"/>
      <c r="DZ15" s="217"/>
      <c r="EA15" s="217"/>
      <c r="EB15" s="217"/>
      <c r="EC15" s="326"/>
    </row>
    <row r="16" spans="2:143" ht="11.25" customHeight="1">
      <c r="B16" s="261" t="s">
        <v>511</v>
      </c>
      <c r="C16" s="1"/>
      <c r="D16" s="1"/>
      <c r="E16" s="1"/>
      <c r="F16" s="1"/>
      <c r="G16" s="1"/>
      <c r="H16" s="1"/>
      <c r="I16" s="1"/>
      <c r="J16" s="1"/>
      <c r="K16" s="1"/>
      <c r="L16" s="1"/>
      <c r="M16" s="1"/>
      <c r="N16" s="1"/>
      <c r="O16" s="1"/>
      <c r="P16" s="1"/>
      <c r="Q16" s="269"/>
      <c r="R16" s="274">
        <v>47936</v>
      </c>
      <c r="S16" s="217"/>
      <c r="T16" s="217"/>
      <c r="U16" s="217"/>
      <c r="V16" s="217"/>
      <c r="W16" s="217"/>
      <c r="X16" s="217"/>
      <c r="Y16" s="279"/>
      <c r="Z16" s="282">
        <v>0.2</v>
      </c>
      <c r="AA16" s="282"/>
      <c r="AB16" s="282"/>
      <c r="AC16" s="282"/>
      <c r="AD16" s="287">
        <v>47936</v>
      </c>
      <c r="AE16" s="287"/>
      <c r="AF16" s="287"/>
      <c r="AG16" s="287"/>
      <c r="AH16" s="287"/>
      <c r="AI16" s="287"/>
      <c r="AJ16" s="287"/>
      <c r="AK16" s="287"/>
      <c r="AL16" s="283">
        <v>0.3</v>
      </c>
      <c r="AM16" s="238"/>
      <c r="AN16" s="238"/>
      <c r="AO16" s="296"/>
      <c r="AP16" s="261" t="s">
        <v>512</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351</v>
      </c>
      <c r="CE16" s="1"/>
      <c r="CF16" s="1"/>
      <c r="CG16" s="1"/>
      <c r="CH16" s="1"/>
      <c r="CI16" s="1"/>
      <c r="CJ16" s="1"/>
      <c r="CK16" s="1"/>
      <c r="CL16" s="1"/>
      <c r="CM16" s="1"/>
      <c r="CN16" s="1"/>
      <c r="CO16" s="1"/>
      <c r="CP16" s="1"/>
      <c r="CQ16" s="269"/>
      <c r="CR16" s="274">
        <v>117674</v>
      </c>
      <c r="CS16" s="217"/>
      <c r="CT16" s="217"/>
      <c r="CU16" s="217"/>
      <c r="CV16" s="217"/>
      <c r="CW16" s="217"/>
      <c r="CX16" s="217"/>
      <c r="CY16" s="279"/>
      <c r="CZ16" s="282">
        <v>0.5</v>
      </c>
      <c r="DA16" s="282"/>
      <c r="DB16" s="282"/>
      <c r="DC16" s="282"/>
      <c r="DD16" s="288" t="s">
        <v>203</v>
      </c>
      <c r="DE16" s="217"/>
      <c r="DF16" s="217"/>
      <c r="DG16" s="217"/>
      <c r="DH16" s="217"/>
      <c r="DI16" s="217"/>
      <c r="DJ16" s="217"/>
      <c r="DK16" s="217"/>
      <c r="DL16" s="217"/>
      <c r="DM16" s="217"/>
      <c r="DN16" s="217"/>
      <c r="DO16" s="217"/>
      <c r="DP16" s="279"/>
      <c r="DQ16" s="288">
        <v>23539</v>
      </c>
      <c r="DR16" s="217"/>
      <c r="DS16" s="217"/>
      <c r="DT16" s="217"/>
      <c r="DU16" s="217"/>
      <c r="DV16" s="217"/>
      <c r="DW16" s="217"/>
      <c r="DX16" s="217"/>
      <c r="DY16" s="217"/>
      <c r="DZ16" s="217"/>
      <c r="EA16" s="217"/>
      <c r="EB16" s="217"/>
      <c r="EC16" s="326"/>
    </row>
    <row r="17" spans="2:133" ht="11.25" customHeight="1">
      <c r="B17" s="261" t="s">
        <v>496</v>
      </c>
      <c r="C17" s="1"/>
      <c r="D17" s="1"/>
      <c r="E17" s="1"/>
      <c r="F17" s="1"/>
      <c r="G17" s="1"/>
      <c r="H17" s="1"/>
      <c r="I17" s="1"/>
      <c r="J17" s="1"/>
      <c r="K17" s="1"/>
      <c r="L17" s="1"/>
      <c r="M17" s="1"/>
      <c r="N17" s="1"/>
      <c r="O17" s="1"/>
      <c r="P17" s="1"/>
      <c r="Q17" s="269"/>
      <c r="R17" s="274">
        <v>87428</v>
      </c>
      <c r="S17" s="217"/>
      <c r="T17" s="217"/>
      <c r="U17" s="217"/>
      <c r="V17" s="217"/>
      <c r="W17" s="217"/>
      <c r="X17" s="217"/>
      <c r="Y17" s="279"/>
      <c r="Z17" s="282">
        <v>0.3</v>
      </c>
      <c r="AA17" s="282"/>
      <c r="AB17" s="282"/>
      <c r="AC17" s="282"/>
      <c r="AD17" s="287">
        <v>87428</v>
      </c>
      <c r="AE17" s="287"/>
      <c r="AF17" s="287"/>
      <c r="AG17" s="287"/>
      <c r="AH17" s="287"/>
      <c r="AI17" s="287"/>
      <c r="AJ17" s="287"/>
      <c r="AK17" s="287"/>
      <c r="AL17" s="283">
        <v>0.6</v>
      </c>
      <c r="AM17" s="238"/>
      <c r="AN17" s="238"/>
      <c r="AO17" s="296"/>
      <c r="AP17" s="261" t="s">
        <v>353</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355</v>
      </c>
      <c r="CE17" s="1"/>
      <c r="CF17" s="1"/>
      <c r="CG17" s="1"/>
      <c r="CH17" s="1"/>
      <c r="CI17" s="1"/>
      <c r="CJ17" s="1"/>
      <c r="CK17" s="1"/>
      <c r="CL17" s="1"/>
      <c r="CM17" s="1"/>
      <c r="CN17" s="1"/>
      <c r="CO17" s="1"/>
      <c r="CP17" s="1"/>
      <c r="CQ17" s="269"/>
      <c r="CR17" s="274">
        <v>2831298</v>
      </c>
      <c r="CS17" s="217"/>
      <c r="CT17" s="217"/>
      <c r="CU17" s="217"/>
      <c r="CV17" s="217"/>
      <c r="CW17" s="217"/>
      <c r="CX17" s="217"/>
      <c r="CY17" s="279"/>
      <c r="CZ17" s="282">
        <v>11.3</v>
      </c>
      <c r="DA17" s="282"/>
      <c r="DB17" s="282"/>
      <c r="DC17" s="282"/>
      <c r="DD17" s="288" t="s">
        <v>203</v>
      </c>
      <c r="DE17" s="217"/>
      <c r="DF17" s="217"/>
      <c r="DG17" s="217"/>
      <c r="DH17" s="217"/>
      <c r="DI17" s="217"/>
      <c r="DJ17" s="217"/>
      <c r="DK17" s="217"/>
      <c r="DL17" s="217"/>
      <c r="DM17" s="217"/>
      <c r="DN17" s="217"/>
      <c r="DO17" s="217"/>
      <c r="DP17" s="279"/>
      <c r="DQ17" s="288">
        <v>2798897</v>
      </c>
      <c r="DR17" s="217"/>
      <c r="DS17" s="217"/>
      <c r="DT17" s="217"/>
      <c r="DU17" s="217"/>
      <c r="DV17" s="217"/>
      <c r="DW17" s="217"/>
      <c r="DX17" s="217"/>
      <c r="DY17" s="217"/>
      <c r="DZ17" s="217"/>
      <c r="EA17" s="217"/>
      <c r="EB17" s="217"/>
      <c r="EC17" s="326"/>
    </row>
    <row r="18" spans="2:133" ht="11.25" customHeight="1">
      <c r="B18" s="261" t="s">
        <v>513</v>
      </c>
      <c r="C18" s="1"/>
      <c r="D18" s="1"/>
      <c r="E18" s="1"/>
      <c r="F18" s="1"/>
      <c r="G18" s="1"/>
      <c r="H18" s="1"/>
      <c r="I18" s="1"/>
      <c r="J18" s="1"/>
      <c r="K18" s="1"/>
      <c r="L18" s="1"/>
      <c r="M18" s="1"/>
      <c r="N18" s="1"/>
      <c r="O18" s="1"/>
      <c r="P18" s="1"/>
      <c r="Q18" s="269"/>
      <c r="R18" s="274">
        <v>123490</v>
      </c>
      <c r="S18" s="217"/>
      <c r="T18" s="217"/>
      <c r="U18" s="217"/>
      <c r="V18" s="217"/>
      <c r="W18" s="217"/>
      <c r="X18" s="217"/>
      <c r="Y18" s="279"/>
      <c r="Z18" s="282">
        <v>0.5</v>
      </c>
      <c r="AA18" s="282"/>
      <c r="AB18" s="282"/>
      <c r="AC18" s="282"/>
      <c r="AD18" s="287">
        <v>122217</v>
      </c>
      <c r="AE18" s="287"/>
      <c r="AF18" s="287"/>
      <c r="AG18" s="287"/>
      <c r="AH18" s="287"/>
      <c r="AI18" s="287"/>
      <c r="AJ18" s="287"/>
      <c r="AK18" s="287"/>
      <c r="AL18" s="283">
        <v>0.80000001192092896</v>
      </c>
      <c r="AM18" s="238"/>
      <c r="AN18" s="238"/>
      <c r="AO18" s="296"/>
      <c r="AP18" s="261" t="s">
        <v>102</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514</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516</v>
      </c>
      <c r="C19" s="1"/>
      <c r="D19" s="1"/>
      <c r="E19" s="1"/>
      <c r="F19" s="1"/>
      <c r="G19" s="1"/>
      <c r="H19" s="1"/>
      <c r="I19" s="1"/>
      <c r="J19" s="1"/>
      <c r="K19" s="1"/>
      <c r="L19" s="1"/>
      <c r="M19" s="1"/>
      <c r="N19" s="1"/>
      <c r="O19" s="1"/>
      <c r="P19" s="1"/>
      <c r="Q19" s="269"/>
      <c r="R19" s="274">
        <v>35773</v>
      </c>
      <c r="S19" s="217"/>
      <c r="T19" s="217"/>
      <c r="U19" s="217"/>
      <c r="V19" s="217"/>
      <c r="W19" s="217"/>
      <c r="X19" s="217"/>
      <c r="Y19" s="279"/>
      <c r="Z19" s="282">
        <v>0.1</v>
      </c>
      <c r="AA19" s="282"/>
      <c r="AB19" s="282"/>
      <c r="AC19" s="282"/>
      <c r="AD19" s="287">
        <v>35773</v>
      </c>
      <c r="AE19" s="287"/>
      <c r="AF19" s="287"/>
      <c r="AG19" s="287"/>
      <c r="AH19" s="287"/>
      <c r="AI19" s="287"/>
      <c r="AJ19" s="287"/>
      <c r="AK19" s="287"/>
      <c r="AL19" s="283">
        <v>0.2</v>
      </c>
      <c r="AM19" s="238"/>
      <c r="AN19" s="238"/>
      <c r="AO19" s="296"/>
      <c r="AP19" s="261" t="s">
        <v>255</v>
      </c>
      <c r="AQ19" s="1"/>
      <c r="AR19" s="1"/>
      <c r="AS19" s="1"/>
      <c r="AT19" s="1"/>
      <c r="AU19" s="1"/>
      <c r="AV19" s="1"/>
      <c r="AW19" s="1"/>
      <c r="AX19" s="1"/>
      <c r="AY19" s="1"/>
      <c r="AZ19" s="1"/>
      <c r="BA19" s="1"/>
      <c r="BB19" s="1"/>
      <c r="BC19" s="1"/>
      <c r="BD19" s="1"/>
      <c r="BE19" s="1"/>
      <c r="BF19" s="269"/>
      <c r="BG19" s="274">
        <v>283668</v>
      </c>
      <c r="BH19" s="217"/>
      <c r="BI19" s="217"/>
      <c r="BJ19" s="217"/>
      <c r="BK19" s="217"/>
      <c r="BL19" s="217"/>
      <c r="BM19" s="217"/>
      <c r="BN19" s="279"/>
      <c r="BO19" s="282">
        <v>3.9</v>
      </c>
      <c r="BP19" s="282"/>
      <c r="BQ19" s="282"/>
      <c r="BR19" s="282"/>
      <c r="BS19" s="287" t="s">
        <v>203</v>
      </c>
      <c r="BT19" s="287"/>
      <c r="BU19" s="287"/>
      <c r="BV19" s="287"/>
      <c r="BW19" s="287"/>
      <c r="BX19" s="287"/>
      <c r="BY19" s="287"/>
      <c r="BZ19" s="287"/>
      <c r="CA19" s="287"/>
      <c r="CB19" s="325"/>
      <c r="CD19" s="261" t="s">
        <v>517</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1" t="s">
        <v>79</v>
      </c>
      <c r="C20" s="1"/>
      <c r="D20" s="1"/>
      <c r="E20" s="1"/>
      <c r="F20" s="1"/>
      <c r="G20" s="1"/>
      <c r="H20" s="1"/>
      <c r="I20" s="1"/>
      <c r="J20" s="1"/>
      <c r="K20" s="1"/>
      <c r="L20" s="1"/>
      <c r="M20" s="1"/>
      <c r="N20" s="1"/>
      <c r="O20" s="1"/>
      <c r="P20" s="1"/>
      <c r="Q20" s="269"/>
      <c r="R20" s="274">
        <v>16325</v>
      </c>
      <c r="S20" s="217"/>
      <c r="T20" s="217"/>
      <c r="U20" s="217"/>
      <c r="V20" s="217"/>
      <c r="W20" s="217"/>
      <c r="X20" s="217"/>
      <c r="Y20" s="279"/>
      <c r="Z20" s="282">
        <v>0.1</v>
      </c>
      <c r="AA20" s="282"/>
      <c r="AB20" s="282"/>
      <c r="AC20" s="282"/>
      <c r="AD20" s="287">
        <v>16325</v>
      </c>
      <c r="AE20" s="287"/>
      <c r="AF20" s="287"/>
      <c r="AG20" s="287"/>
      <c r="AH20" s="287"/>
      <c r="AI20" s="287"/>
      <c r="AJ20" s="287"/>
      <c r="AK20" s="287"/>
      <c r="AL20" s="283">
        <v>0.1</v>
      </c>
      <c r="AM20" s="238"/>
      <c r="AN20" s="238"/>
      <c r="AO20" s="296"/>
      <c r="AP20" s="261" t="s">
        <v>165</v>
      </c>
      <c r="AQ20" s="1"/>
      <c r="AR20" s="1"/>
      <c r="AS20" s="1"/>
      <c r="AT20" s="1"/>
      <c r="AU20" s="1"/>
      <c r="AV20" s="1"/>
      <c r="AW20" s="1"/>
      <c r="AX20" s="1"/>
      <c r="AY20" s="1"/>
      <c r="AZ20" s="1"/>
      <c r="BA20" s="1"/>
      <c r="BB20" s="1"/>
      <c r="BC20" s="1"/>
      <c r="BD20" s="1"/>
      <c r="BE20" s="1"/>
      <c r="BF20" s="269"/>
      <c r="BG20" s="274">
        <v>283668</v>
      </c>
      <c r="BH20" s="217"/>
      <c r="BI20" s="217"/>
      <c r="BJ20" s="217"/>
      <c r="BK20" s="217"/>
      <c r="BL20" s="217"/>
      <c r="BM20" s="217"/>
      <c r="BN20" s="279"/>
      <c r="BO20" s="282">
        <v>3.9</v>
      </c>
      <c r="BP20" s="282"/>
      <c r="BQ20" s="282"/>
      <c r="BR20" s="282"/>
      <c r="BS20" s="287" t="s">
        <v>203</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25166129</v>
      </c>
      <c r="CS20" s="217"/>
      <c r="CT20" s="217"/>
      <c r="CU20" s="217"/>
      <c r="CV20" s="217"/>
      <c r="CW20" s="217"/>
      <c r="CX20" s="217"/>
      <c r="CY20" s="279"/>
      <c r="CZ20" s="282">
        <v>100</v>
      </c>
      <c r="DA20" s="282"/>
      <c r="DB20" s="282"/>
      <c r="DC20" s="282"/>
      <c r="DD20" s="288">
        <v>3103305</v>
      </c>
      <c r="DE20" s="217"/>
      <c r="DF20" s="217"/>
      <c r="DG20" s="217"/>
      <c r="DH20" s="217"/>
      <c r="DI20" s="217"/>
      <c r="DJ20" s="217"/>
      <c r="DK20" s="217"/>
      <c r="DL20" s="217"/>
      <c r="DM20" s="217"/>
      <c r="DN20" s="217"/>
      <c r="DO20" s="217"/>
      <c r="DP20" s="279"/>
      <c r="DQ20" s="288">
        <v>17486278</v>
      </c>
      <c r="DR20" s="217"/>
      <c r="DS20" s="217"/>
      <c r="DT20" s="217"/>
      <c r="DU20" s="217"/>
      <c r="DV20" s="217"/>
      <c r="DW20" s="217"/>
      <c r="DX20" s="217"/>
      <c r="DY20" s="217"/>
      <c r="DZ20" s="217"/>
      <c r="EA20" s="217"/>
      <c r="EB20" s="217"/>
      <c r="EC20" s="326"/>
    </row>
    <row r="21" spans="2:133" ht="11.25" customHeight="1">
      <c r="B21" s="261" t="s">
        <v>518</v>
      </c>
      <c r="C21" s="1"/>
      <c r="D21" s="1"/>
      <c r="E21" s="1"/>
      <c r="F21" s="1"/>
      <c r="G21" s="1"/>
      <c r="H21" s="1"/>
      <c r="I21" s="1"/>
      <c r="J21" s="1"/>
      <c r="K21" s="1"/>
      <c r="L21" s="1"/>
      <c r="M21" s="1"/>
      <c r="N21" s="1"/>
      <c r="O21" s="1"/>
      <c r="P21" s="1"/>
      <c r="Q21" s="269"/>
      <c r="R21" s="274">
        <v>2817</v>
      </c>
      <c r="S21" s="217"/>
      <c r="T21" s="217"/>
      <c r="U21" s="217"/>
      <c r="V21" s="217"/>
      <c r="W21" s="217"/>
      <c r="X21" s="217"/>
      <c r="Y21" s="279"/>
      <c r="Z21" s="282">
        <v>0</v>
      </c>
      <c r="AA21" s="282"/>
      <c r="AB21" s="282"/>
      <c r="AC21" s="282"/>
      <c r="AD21" s="287">
        <v>2817</v>
      </c>
      <c r="AE21" s="287"/>
      <c r="AF21" s="287"/>
      <c r="AG21" s="287"/>
      <c r="AH21" s="287"/>
      <c r="AI21" s="287"/>
      <c r="AJ21" s="287"/>
      <c r="AK21" s="287"/>
      <c r="AL21" s="283">
        <v>0</v>
      </c>
      <c r="AM21" s="238"/>
      <c r="AN21" s="238"/>
      <c r="AO21" s="296"/>
      <c r="AP21" s="261" t="s">
        <v>519</v>
      </c>
      <c r="AQ21" s="300"/>
      <c r="AR21" s="300"/>
      <c r="AS21" s="300"/>
      <c r="AT21" s="300"/>
      <c r="AU21" s="300"/>
      <c r="AV21" s="300"/>
      <c r="AW21" s="300"/>
      <c r="AX21" s="300"/>
      <c r="AY21" s="300"/>
      <c r="AZ21" s="300"/>
      <c r="BA21" s="300"/>
      <c r="BB21" s="300"/>
      <c r="BC21" s="300"/>
      <c r="BD21" s="300"/>
      <c r="BE21" s="300"/>
      <c r="BF21" s="314"/>
      <c r="BG21" s="274">
        <v>15183</v>
      </c>
      <c r="BH21" s="217"/>
      <c r="BI21" s="217"/>
      <c r="BJ21" s="217"/>
      <c r="BK21" s="217"/>
      <c r="BL21" s="217"/>
      <c r="BM21" s="217"/>
      <c r="BN21" s="279"/>
      <c r="BO21" s="282">
        <v>0.2</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148</v>
      </c>
      <c r="C22" s="266"/>
      <c r="D22" s="266"/>
      <c r="E22" s="266"/>
      <c r="F22" s="266"/>
      <c r="G22" s="266"/>
      <c r="H22" s="266"/>
      <c r="I22" s="266"/>
      <c r="J22" s="266"/>
      <c r="K22" s="266"/>
      <c r="L22" s="266"/>
      <c r="M22" s="266"/>
      <c r="N22" s="266"/>
      <c r="O22" s="266"/>
      <c r="P22" s="266"/>
      <c r="Q22" s="270"/>
      <c r="R22" s="274">
        <v>68575</v>
      </c>
      <c r="S22" s="217"/>
      <c r="T22" s="217"/>
      <c r="U22" s="217"/>
      <c r="V22" s="217"/>
      <c r="W22" s="217"/>
      <c r="X22" s="217"/>
      <c r="Y22" s="279"/>
      <c r="Z22" s="282">
        <v>0.3</v>
      </c>
      <c r="AA22" s="282"/>
      <c r="AB22" s="282"/>
      <c r="AC22" s="282"/>
      <c r="AD22" s="287">
        <v>67302</v>
      </c>
      <c r="AE22" s="287"/>
      <c r="AF22" s="287"/>
      <c r="AG22" s="287"/>
      <c r="AH22" s="287"/>
      <c r="AI22" s="287"/>
      <c r="AJ22" s="287"/>
      <c r="AK22" s="287"/>
      <c r="AL22" s="283">
        <v>0.40000000596046448</v>
      </c>
      <c r="AM22" s="238"/>
      <c r="AN22" s="238"/>
      <c r="AO22" s="296"/>
      <c r="AP22" s="261" t="s">
        <v>520</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521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337</v>
      </c>
      <c r="C23" s="1"/>
      <c r="D23" s="1"/>
      <c r="E23" s="1"/>
      <c r="F23" s="1"/>
      <c r="G23" s="1"/>
      <c r="H23" s="1"/>
      <c r="I23" s="1"/>
      <c r="J23" s="1"/>
      <c r="K23" s="1"/>
      <c r="L23" s="1"/>
      <c r="M23" s="1"/>
      <c r="N23" s="1"/>
      <c r="O23" s="1"/>
      <c r="P23" s="1"/>
      <c r="Q23" s="269"/>
      <c r="R23" s="274">
        <v>6836623</v>
      </c>
      <c r="S23" s="217"/>
      <c r="T23" s="217"/>
      <c r="U23" s="217"/>
      <c r="V23" s="217"/>
      <c r="W23" s="217"/>
      <c r="X23" s="217"/>
      <c r="Y23" s="279"/>
      <c r="Z23" s="282">
        <v>25.8</v>
      </c>
      <c r="AA23" s="282"/>
      <c r="AB23" s="282"/>
      <c r="AC23" s="282"/>
      <c r="AD23" s="287">
        <v>6169118</v>
      </c>
      <c r="AE23" s="287"/>
      <c r="AF23" s="287"/>
      <c r="AG23" s="287"/>
      <c r="AH23" s="287"/>
      <c r="AI23" s="287"/>
      <c r="AJ23" s="287"/>
      <c r="AK23" s="287"/>
      <c r="AL23" s="283">
        <v>40.1</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v>268485</v>
      </c>
      <c r="BH23" s="217"/>
      <c r="BI23" s="217"/>
      <c r="BJ23" s="217"/>
      <c r="BK23" s="217"/>
      <c r="BL23" s="217"/>
      <c r="BM23" s="217"/>
      <c r="BN23" s="279"/>
      <c r="BO23" s="282">
        <v>3.7</v>
      </c>
      <c r="BP23" s="282"/>
      <c r="BQ23" s="282"/>
      <c r="BR23" s="282"/>
      <c r="BS23" s="287" t="s">
        <v>203</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357</v>
      </c>
      <c r="DA23" s="139"/>
      <c r="DB23" s="139"/>
      <c r="DC23" s="144"/>
      <c r="DD23" s="182" t="s">
        <v>301</v>
      </c>
      <c r="DE23" s="139"/>
      <c r="DF23" s="139"/>
      <c r="DG23" s="139"/>
      <c r="DH23" s="139"/>
      <c r="DI23" s="139"/>
      <c r="DJ23" s="139"/>
      <c r="DK23" s="144"/>
      <c r="DL23" s="344" t="s">
        <v>359</v>
      </c>
      <c r="DM23" s="347"/>
      <c r="DN23" s="347"/>
      <c r="DO23" s="347"/>
      <c r="DP23" s="347"/>
      <c r="DQ23" s="347"/>
      <c r="DR23" s="347"/>
      <c r="DS23" s="347"/>
      <c r="DT23" s="347"/>
      <c r="DU23" s="347"/>
      <c r="DV23" s="351"/>
      <c r="DW23" s="182" t="s">
        <v>522</v>
      </c>
      <c r="DX23" s="139"/>
      <c r="DY23" s="139"/>
      <c r="DZ23" s="139"/>
      <c r="EA23" s="139"/>
      <c r="EB23" s="139"/>
      <c r="EC23" s="144"/>
    </row>
    <row r="24" spans="2:133" ht="11.25" customHeight="1">
      <c r="B24" s="261" t="s">
        <v>298</v>
      </c>
      <c r="C24" s="1"/>
      <c r="D24" s="1"/>
      <c r="E24" s="1"/>
      <c r="F24" s="1"/>
      <c r="G24" s="1"/>
      <c r="H24" s="1"/>
      <c r="I24" s="1"/>
      <c r="J24" s="1"/>
      <c r="K24" s="1"/>
      <c r="L24" s="1"/>
      <c r="M24" s="1"/>
      <c r="N24" s="1"/>
      <c r="O24" s="1"/>
      <c r="P24" s="1"/>
      <c r="Q24" s="269"/>
      <c r="R24" s="274">
        <v>6169118</v>
      </c>
      <c r="S24" s="217"/>
      <c r="T24" s="217"/>
      <c r="U24" s="217"/>
      <c r="V24" s="217"/>
      <c r="W24" s="217"/>
      <c r="X24" s="217"/>
      <c r="Y24" s="279"/>
      <c r="Z24" s="282">
        <v>23.2</v>
      </c>
      <c r="AA24" s="282"/>
      <c r="AB24" s="282"/>
      <c r="AC24" s="282"/>
      <c r="AD24" s="287">
        <v>6169118</v>
      </c>
      <c r="AE24" s="287"/>
      <c r="AF24" s="287"/>
      <c r="AG24" s="287"/>
      <c r="AH24" s="287"/>
      <c r="AI24" s="287"/>
      <c r="AJ24" s="287"/>
      <c r="AK24" s="287"/>
      <c r="AL24" s="283">
        <v>40.1</v>
      </c>
      <c r="AM24" s="238"/>
      <c r="AN24" s="238"/>
      <c r="AO24" s="296"/>
      <c r="AP24" s="261" t="s">
        <v>523</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361</v>
      </c>
      <c r="CE24" s="265"/>
      <c r="CF24" s="265"/>
      <c r="CG24" s="265"/>
      <c r="CH24" s="265"/>
      <c r="CI24" s="265"/>
      <c r="CJ24" s="265"/>
      <c r="CK24" s="265"/>
      <c r="CL24" s="265"/>
      <c r="CM24" s="265"/>
      <c r="CN24" s="265"/>
      <c r="CO24" s="265"/>
      <c r="CP24" s="265"/>
      <c r="CQ24" s="268"/>
      <c r="CR24" s="273">
        <v>12097958</v>
      </c>
      <c r="CS24" s="276"/>
      <c r="CT24" s="276"/>
      <c r="CU24" s="276"/>
      <c r="CV24" s="276"/>
      <c r="CW24" s="276"/>
      <c r="CX24" s="276"/>
      <c r="CY24" s="278"/>
      <c r="CZ24" s="291">
        <v>48.1</v>
      </c>
      <c r="DA24" s="293"/>
      <c r="DB24" s="293"/>
      <c r="DC24" s="336"/>
      <c r="DD24" s="340">
        <v>8682814</v>
      </c>
      <c r="DE24" s="276"/>
      <c r="DF24" s="276"/>
      <c r="DG24" s="276"/>
      <c r="DH24" s="276"/>
      <c r="DI24" s="276"/>
      <c r="DJ24" s="276"/>
      <c r="DK24" s="278"/>
      <c r="DL24" s="340">
        <v>8311956</v>
      </c>
      <c r="DM24" s="276"/>
      <c r="DN24" s="276"/>
      <c r="DO24" s="276"/>
      <c r="DP24" s="276"/>
      <c r="DQ24" s="276"/>
      <c r="DR24" s="276"/>
      <c r="DS24" s="276"/>
      <c r="DT24" s="276"/>
      <c r="DU24" s="276"/>
      <c r="DV24" s="278"/>
      <c r="DW24" s="291">
        <v>50.8</v>
      </c>
      <c r="DX24" s="293"/>
      <c r="DY24" s="293"/>
      <c r="DZ24" s="293"/>
      <c r="EA24" s="293"/>
      <c r="EB24" s="293"/>
      <c r="EC24" s="295"/>
    </row>
    <row r="25" spans="2:133" ht="11.25" customHeight="1">
      <c r="B25" s="261" t="s">
        <v>295</v>
      </c>
      <c r="C25" s="1"/>
      <c r="D25" s="1"/>
      <c r="E25" s="1"/>
      <c r="F25" s="1"/>
      <c r="G25" s="1"/>
      <c r="H25" s="1"/>
      <c r="I25" s="1"/>
      <c r="J25" s="1"/>
      <c r="K25" s="1"/>
      <c r="L25" s="1"/>
      <c r="M25" s="1"/>
      <c r="N25" s="1"/>
      <c r="O25" s="1"/>
      <c r="P25" s="1"/>
      <c r="Q25" s="269"/>
      <c r="R25" s="274">
        <v>667505</v>
      </c>
      <c r="S25" s="217"/>
      <c r="T25" s="217"/>
      <c r="U25" s="217"/>
      <c r="V25" s="217"/>
      <c r="W25" s="217"/>
      <c r="X25" s="217"/>
      <c r="Y25" s="279"/>
      <c r="Z25" s="282">
        <v>2.5</v>
      </c>
      <c r="AA25" s="282"/>
      <c r="AB25" s="282"/>
      <c r="AC25" s="282"/>
      <c r="AD25" s="287" t="s">
        <v>203</v>
      </c>
      <c r="AE25" s="287"/>
      <c r="AF25" s="287"/>
      <c r="AG25" s="287"/>
      <c r="AH25" s="287"/>
      <c r="AI25" s="287"/>
      <c r="AJ25" s="287"/>
      <c r="AK25" s="287"/>
      <c r="AL25" s="283" t="s">
        <v>203</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5596089</v>
      </c>
      <c r="CS25" s="313"/>
      <c r="CT25" s="313"/>
      <c r="CU25" s="313"/>
      <c r="CV25" s="313"/>
      <c r="CW25" s="313"/>
      <c r="CX25" s="313"/>
      <c r="CY25" s="331"/>
      <c r="CZ25" s="283">
        <v>22.2</v>
      </c>
      <c r="DA25" s="334"/>
      <c r="DB25" s="334"/>
      <c r="DC25" s="337"/>
      <c r="DD25" s="288">
        <v>4854700</v>
      </c>
      <c r="DE25" s="313"/>
      <c r="DF25" s="313"/>
      <c r="DG25" s="313"/>
      <c r="DH25" s="313"/>
      <c r="DI25" s="313"/>
      <c r="DJ25" s="313"/>
      <c r="DK25" s="331"/>
      <c r="DL25" s="288">
        <v>4517009</v>
      </c>
      <c r="DM25" s="313"/>
      <c r="DN25" s="313"/>
      <c r="DO25" s="313"/>
      <c r="DP25" s="313"/>
      <c r="DQ25" s="313"/>
      <c r="DR25" s="313"/>
      <c r="DS25" s="313"/>
      <c r="DT25" s="313"/>
      <c r="DU25" s="313"/>
      <c r="DV25" s="331"/>
      <c r="DW25" s="283">
        <v>27.6</v>
      </c>
      <c r="DX25" s="334"/>
      <c r="DY25" s="334"/>
      <c r="DZ25" s="334"/>
      <c r="EA25" s="334"/>
      <c r="EB25" s="334"/>
      <c r="EC25" s="359"/>
    </row>
    <row r="26" spans="2:133" ht="11.25" customHeight="1">
      <c r="B26" s="261" t="s">
        <v>524</v>
      </c>
      <c r="C26" s="1"/>
      <c r="D26" s="1"/>
      <c r="E26" s="1"/>
      <c r="F26" s="1"/>
      <c r="G26" s="1"/>
      <c r="H26" s="1"/>
      <c r="I26" s="1"/>
      <c r="J26" s="1"/>
      <c r="K26" s="1"/>
      <c r="L26" s="1"/>
      <c r="M26" s="1"/>
      <c r="N26" s="1"/>
      <c r="O26" s="1"/>
      <c r="P26" s="1"/>
      <c r="Q26" s="269"/>
      <c r="R26" s="274" t="s">
        <v>203</v>
      </c>
      <c r="S26" s="217"/>
      <c r="T26" s="217"/>
      <c r="U26" s="217"/>
      <c r="V26" s="217"/>
      <c r="W26" s="217"/>
      <c r="X26" s="217"/>
      <c r="Y26" s="279"/>
      <c r="Z26" s="282" t="s">
        <v>203</v>
      </c>
      <c r="AA26" s="282"/>
      <c r="AB26" s="282"/>
      <c r="AC26" s="282"/>
      <c r="AD26" s="287" t="s">
        <v>203</v>
      </c>
      <c r="AE26" s="287"/>
      <c r="AF26" s="287"/>
      <c r="AG26" s="287"/>
      <c r="AH26" s="287"/>
      <c r="AI26" s="287"/>
      <c r="AJ26" s="287"/>
      <c r="AK26" s="287"/>
      <c r="AL26" s="283" t="s">
        <v>203</v>
      </c>
      <c r="AM26" s="238"/>
      <c r="AN26" s="238"/>
      <c r="AO26" s="296"/>
      <c r="AP26" s="261" t="s">
        <v>364</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128</v>
      </c>
      <c r="CE26" s="1"/>
      <c r="CF26" s="1"/>
      <c r="CG26" s="1"/>
      <c r="CH26" s="1"/>
      <c r="CI26" s="1"/>
      <c r="CJ26" s="1"/>
      <c r="CK26" s="1"/>
      <c r="CL26" s="1"/>
      <c r="CM26" s="1"/>
      <c r="CN26" s="1"/>
      <c r="CO26" s="1"/>
      <c r="CP26" s="1"/>
      <c r="CQ26" s="269"/>
      <c r="CR26" s="274">
        <v>3512686</v>
      </c>
      <c r="CS26" s="217"/>
      <c r="CT26" s="217"/>
      <c r="CU26" s="217"/>
      <c r="CV26" s="217"/>
      <c r="CW26" s="217"/>
      <c r="CX26" s="217"/>
      <c r="CY26" s="279"/>
      <c r="CZ26" s="283">
        <v>14</v>
      </c>
      <c r="DA26" s="334"/>
      <c r="DB26" s="334"/>
      <c r="DC26" s="337"/>
      <c r="DD26" s="288">
        <v>2909249</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4"/>
      <c r="DY26" s="334"/>
      <c r="DZ26" s="334"/>
      <c r="EA26" s="334"/>
      <c r="EB26" s="334"/>
      <c r="EC26" s="359"/>
    </row>
    <row r="27" spans="2:133" ht="11.25" customHeight="1">
      <c r="B27" s="261" t="s">
        <v>83</v>
      </c>
      <c r="C27" s="1"/>
      <c r="D27" s="1"/>
      <c r="E27" s="1"/>
      <c r="F27" s="1"/>
      <c r="G27" s="1"/>
      <c r="H27" s="1"/>
      <c r="I27" s="1"/>
      <c r="J27" s="1"/>
      <c r="K27" s="1"/>
      <c r="L27" s="1"/>
      <c r="M27" s="1"/>
      <c r="N27" s="1"/>
      <c r="O27" s="1"/>
      <c r="P27" s="1"/>
      <c r="Q27" s="269"/>
      <c r="R27" s="274">
        <v>15936931</v>
      </c>
      <c r="S27" s="217"/>
      <c r="T27" s="217"/>
      <c r="U27" s="217"/>
      <c r="V27" s="217"/>
      <c r="W27" s="217"/>
      <c r="X27" s="217"/>
      <c r="Y27" s="279"/>
      <c r="Z27" s="282">
        <v>60</v>
      </c>
      <c r="AA27" s="282"/>
      <c r="AB27" s="282"/>
      <c r="AC27" s="282"/>
      <c r="AD27" s="287">
        <v>14999668</v>
      </c>
      <c r="AE27" s="287"/>
      <c r="AF27" s="287"/>
      <c r="AG27" s="287"/>
      <c r="AH27" s="287"/>
      <c r="AI27" s="287"/>
      <c r="AJ27" s="287"/>
      <c r="AK27" s="287"/>
      <c r="AL27" s="283">
        <v>97.400001525878906</v>
      </c>
      <c r="AM27" s="238"/>
      <c r="AN27" s="238"/>
      <c r="AO27" s="296"/>
      <c r="AP27" s="261" t="s">
        <v>365</v>
      </c>
      <c r="AQ27" s="1"/>
      <c r="AR27" s="1"/>
      <c r="AS27" s="1"/>
      <c r="AT27" s="1"/>
      <c r="AU27" s="1"/>
      <c r="AV27" s="1"/>
      <c r="AW27" s="1"/>
      <c r="AX27" s="1"/>
      <c r="AY27" s="1"/>
      <c r="AZ27" s="1"/>
      <c r="BA27" s="1"/>
      <c r="BB27" s="1"/>
      <c r="BC27" s="1"/>
      <c r="BD27" s="1"/>
      <c r="BE27" s="1"/>
      <c r="BF27" s="269"/>
      <c r="BG27" s="274">
        <v>7215506</v>
      </c>
      <c r="BH27" s="217"/>
      <c r="BI27" s="217"/>
      <c r="BJ27" s="217"/>
      <c r="BK27" s="217"/>
      <c r="BL27" s="217"/>
      <c r="BM27" s="217"/>
      <c r="BN27" s="279"/>
      <c r="BO27" s="282">
        <v>100</v>
      </c>
      <c r="BP27" s="282"/>
      <c r="BQ27" s="282"/>
      <c r="BR27" s="282"/>
      <c r="BS27" s="287">
        <v>101305</v>
      </c>
      <c r="BT27" s="287"/>
      <c r="BU27" s="287"/>
      <c r="BV27" s="287"/>
      <c r="BW27" s="287"/>
      <c r="BX27" s="287"/>
      <c r="BY27" s="287"/>
      <c r="BZ27" s="287"/>
      <c r="CA27" s="287"/>
      <c r="CB27" s="325"/>
      <c r="CD27" s="261" t="s">
        <v>226</v>
      </c>
      <c r="CE27" s="1"/>
      <c r="CF27" s="1"/>
      <c r="CG27" s="1"/>
      <c r="CH27" s="1"/>
      <c r="CI27" s="1"/>
      <c r="CJ27" s="1"/>
      <c r="CK27" s="1"/>
      <c r="CL27" s="1"/>
      <c r="CM27" s="1"/>
      <c r="CN27" s="1"/>
      <c r="CO27" s="1"/>
      <c r="CP27" s="1"/>
      <c r="CQ27" s="269"/>
      <c r="CR27" s="274">
        <v>3670571</v>
      </c>
      <c r="CS27" s="313"/>
      <c r="CT27" s="313"/>
      <c r="CU27" s="313"/>
      <c r="CV27" s="313"/>
      <c r="CW27" s="313"/>
      <c r="CX27" s="313"/>
      <c r="CY27" s="331"/>
      <c r="CZ27" s="283">
        <v>14.6</v>
      </c>
      <c r="DA27" s="334"/>
      <c r="DB27" s="334"/>
      <c r="DC27" s="337"/>
      <c r="DD27" s="288">
        <v>1029217</v>
      </c>
      <c r="DE27" s="313"/>
      <c r="DF27" s="313"/>
      <c r="DG27" s="313"/>
      <c r="DH27" s="313"/>
      <c r="DI27" s="313"/>
      <c r="DJ27" s="313"/>
      <c r="DK27" s="331"/>
      <c r="DL27" s="288">
        <v>996050</v>
      </c>
      <c r="DM27" s="313"/>
      <c r="DN27" s="313"/>
      <c r="DO27" s="313"/>
      <c r="DP27" s="313"/>
      <c r="DQ27" s="313"/>
      <c r="DR27" s="313"/>
      <c r="DS27" s="313"/>
      <c r="DT27" s="313"/>
      <c r="DU27" s="313"/>
      <c r="DV27" s="331"/>
      <c r="DW27" s="283">
        <v>6.1</v>
      </c>
      <c r="DX27" s="334"/>
      <c r="DY27" s="334"/>
      <c r="DZ27" s="334"/>
      <c r="EA27" s="334"/>
      <c r="EB27" s="334"/>
      <c r="EC27" s="359"/>
    </row>
    <row r="28" spans="2:133" ht="11.25" customHeight="1">
      <c r="B28" s="261" t="s">
        <v>368</v>
      </c>
      <c r="C28" s="1"/>
      <c r="D28" s="1"/>
      <c r="E28" s="1"/>
      <c r="F28" s="1"/>
      <c r="G28" s="1"/>
      <c r="H28" s="1"/>
      <c r="I28" s="1"/>
      <c r="J28" s="1"/>
      <c r="K28" s="1"/>
      <c r="L28" s="1"/>
      <c r="M28" s="1"/>
      <c r="N28" s="1"/>
      <c r="O28" s="1"/>
      <c r="P28" s="1"/>
      <c r="Q28" s="269"/>
      <c r="R28" s="274">
        <v>7758</v>
      </c>
      <c r="S28" s="217"/>
      <c r="T28" s="217"/>
      <c r="U28" s="217"/>
      <c r="V28" s="217"/>
      <c r="W28" s="217"/>
      <c r="X28" s="217"/>
      <c r="Y28" s="279"/>
      <c r="Z28" s="282">
        <v>0</v>
      </c>
      <c r="AA28" s="282"/>
      <c r="AB28" s="282"/>
      <c r="AC28" s="282"/>
      <c r="AD28" s="287">
        <v>7758</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362</v>
      </c>
      <c r="CE28" s="1"/>
      <c r="CF28" s="1"/>
      <c r="CG28" s="1"/>
      <c r="CH28" s="1"/>
      <c r="CI28" s="1"/>
      <c r="CJ28" s="1"/>
      <c r="CK28" s="1"/>
      <c r="CL28" s="1"/>
      <c r="CM28" s="1"/>
      <c r="CN28" s="1"/>
      <c r="CO28" s="1"/>
      <c r="CP28" s="1"/>
      <c r="CQ28" s="269"/>
      <c r="CR28" s="274">
        <v>2831298</v>
      </c>
      <c r="CS28" s="217"/>
      <c r="CT28" s="217"/>
      <c r="CU28" s="217"/>
      <c r="CV28" s="217"/>
      <c r="CW28" s="217"/>
      <c r="CX28" s="217"/>
      <c r="CY28" s="279"/>
      <c r="CZ28" s="283">
        <v>11.3</v>
      </c>
      <c r="DA28" s="334"/>
      <c r="DB28" s="334"/>
      <c r="DC28" s="337"/>
      <c r="DD28" s="288">
        <v>2798897</v>
      </c>
      <c r="DE28" s="217"/>
      <c r="DF28" s="217"/>
      <c r="DG28" s="217"/>
      <c r="DH28" s="217"/>
      <c r="DI28" s="217"/>
      <c r="DJ28" s="217"/>
      <c r="DK28" s="279"/>
      <c r="DL28" s="288">
        <v>2798897</v>
      </c>
      <c r="DM28" s="217"/>
      <c r="DN28" s="217"/>
      <c r="DO28" s="217"/>
      <c r="DP28" s="217"/>
      <c r="DQ28" s="217"/>
      <c r="DR28" s="217"/>
      <c r="DS28" s="217"/>
      <c r="DT28" s="217"/>
      <c r="DU28" s="217"/>
      <c r="DV28" s="279"/>
      <c r="DW28" s="283">
        <v>17.100000000000001</v>
      </c>
      <c r="DX28" s="334"/>
      <c r="DY28" s="334"/>
      <c r="DZ28" s="334"/>
      <c r="EA28" s="334"/>
      <c r="EB28" s="334"/>
      <c r="EC28" s="359"/>
    </row>
    <row r="29" spans="2:133" ht="11.25" customHeight="1">
      <c r="B29" s="261" t="s">
        <v>158</v>
      </c>
      <c r="C29" s="1"/>
      <c r="D29" s="1"/>
      <c r="E29" s="1"/>
      <c r="F29" s="1"/>
      <c r="G29" s="1"/>
      <c r="H29" s="1"/>
      <c r="I29" s="1"/>
      <c r="J29" s="1"/>
      <c r="K29" s="1"/>
      <c r="L29" s="1"/>
      <c r="M29" s="1"/>
      <c r="N29" s="1"/>
      <c r="O29" s="1"/>
      <c r="P29" s="1"/>
      <c r="Q29" s="269"/>
      <c r="R29" s="274">
        <v>521544</v>
      </c>
      <c r="S29" s="217"/>
      <c r="T29" s="217"/>
      <c r="U29" s="217"/>
      <c r="V29" s="217"/>
      <c r="W29" s="217"/>
      <c r="X29" s="217"/>
      <c r="Y29" s="279"/>
      <c r="Z29" s="282">
        <v>2</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178</v>
      </c>
      <c r="CE29" s="41"/>
      <c r="CF29" s="261" t="s">
        <v>25</v>
      </c>
      <c r="CG29" s="1"/>
      <c r="CH29" s="1"/>
      <c r="CI29" s="1"/>
      <c r="CJ29" s="1"/>
      <c r="CK29" s="1"/>
      <c r="CL29" s="1"/>
      <c r="CM29" s="1"/>
      <c r="CN29" s="1"/>
      <c r="CO29" s="1"/>
      <c r="CP29" s="1"/>
      <c r="CQ29" s="269"/>
      <c r="CR29" s="274">
        <v>2831298</v>
      </c>
      <c r="CS29" s="313"/>
      <c r="CT29" s="313"/>
      <c r="CU29" s="313"/>
      <c r="CV29" s="313"/>
      <c r="CW29" s="313"/>
      <c r="CX29" s="313"/>
      <c r="CY29" s="331"/>
      <c r="CZ29" s="283">
        <v>11.3</v>
      </c>
      <c r="DA29" s="334"/>
      <c r="DB29" s="334"/>
      <c r="DC29" s="337"/>
      <c r="DD29" s="288">
        <v>2798897</v>
      </c>
      <c r="DE29" s="313"/>
      <c r="DF29" s="313"/>
      <c r="DG29" s="313"/>
      <c r="DH29" s="313"/>
      <c r="DI29" s="313"/>
      <c r="DJ29" s="313"/>
      <c r="DK29" s="331"/>
      <c r="DL29" s="288">
        <v>2798897</v>
      </c>
      <c r="DM29" s="313"/>
      <c r="DN29" s="313"/>
      <c r="DO29" s="313"/>
      <c r="DP29" s="313"/>
      <c r="DQ29" s="313"/>
      <c r="DR29" s="313"/>
      <c r="DS29" s="313"/>
      <c r="DT29" s="313"/>
      <c r="DU29" s="313"/>
      <c r="DV29" s="331"/>
      <c r="DW29" s="283">
        <v>17.100000000000001</v>
      </c>
      <c r="DX29" s="334"/>
      <c r="DY29" s="334"/>
      <c r="DZ29" s="334"/>
      <c r="EA29" s="334"/>
      <c r="EB29" s="334"/>
      <c r="EC29" s="359"/>
    </row>
    <row r="30" spans="2:133" ht="11.25" customHeight="1">
      <c r="B30" s="261" t="s">
        <v>311</v>
      </c>
      <c r="C30" s="1"/>
      <c r="D30" s="1"/>
      <c r="E30" s="1"/>
      <c r="F30" s="1"/>
      <c r="G30" s="1"/>
      <c r="H30" s="1"/>
      <c r="I30" s="1"/>
      <c r="J30" s="1"/>
      <c r="K30" s="1"/>
      <c r="L30" s="1"/>
      <c r="M30" s="1"/>
      <c r="N30" s="1"/>
      <c r="O30" s="1"/>
      <c r="P30" s="1"/>
      <c r="Q30" s="269"/>
      <c r="R30" s="274">
        <v>189613</v>
      </c>
      <c r="S30" s="217"/>
      <c r="T30" s="217"/>
      <c r="U30" s="217"/>
      <c r="V30" s="217"/>
      <c r="W30" s="217"/>
      <c r="X30" s="217"/>
      <c r="Y30" s="279"/>
      <c r="Z30" s="282">
        <v>0.7</v>
      </c>
      <c r="AA30" s="282"/>
      <c r="AB30" s="282"/>
      <c r="AC30" s="282"/>
      <c r="AD30" s="287">
        <v>49633</v>
      </c>
      <c r="AE30" s="287"/>
      <c r="AF30" s="287"/>
      <c r="AG30" s="287"/>
      <c r="AH30" s="287"/>
      <c r="AI30" s="287"/>
      <c r="AJ30" s="287"/>
      <c r="AK30" s="287"/>
      <c r="AL30" s="283">
        <v>0.3</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369</v>
      </c>
      <c r="BH30" s="321"/>
      <c r="BI30" s="321"/>
      <c r="BJ30" s="321"/>
      <c r="BK30" s="321"/>
      <c r="BL30" s="321"/>
      <c r="BM30" s="321"/>
      <c r="BN30" s="321"/>
      <c r="BO30" s="321"/>
      <c r="BP30" s="321"/>
      <c r="BQ30" s="323"/>
      <c r="BR30" s="182" t="s">
        <v>525</v>
      </c>
      <c r="BS30" s="321"/>
      <c r="BT30" s="321"/>
      <c r="BU30" s="321"/>
      <c r="BV30" s="321"/>
      <c r="BW30" s="321"/>
      <c r="BX30" s="321"/>
      <c r="BY30" s="321"/>
      <c r="BZ30" s="321"/>
      <c r="CA30" s="321"/>
      <c r="CB30" s="323"/>
      <c r="CD30" s="134"/>
      <c r="CE30" s="42"/>
      <c r="CF30" s="261" t="s">
        <v>526</v>
      </c>
      <c r="CG30" s="1"/>
      <c r="CH30" s="1"/>
      <c r="CI30" s="1"/>
      <c r="CJ30" s="1"/>
      <c r="CK30" s="1"/>
      <c r="CL30" s="1"/>
      <c r="CM30" s="1"/>
      <c r="CN30" s="1"/>
      <c r="CO30" s="1"/>
      <c r="CP30" s="1"/>
      <c r="CQ30" s="269"/>
      <c r="CR30" s="274">
        <v>2741175</v>
      </c>
      <c r="CS30" s="217"/>
      <c r="CT30" s="217"/>
      <c r="CU30" s="217"/>
      <c r="CV30" s="217"/>
      <c r="CW30" s="217"/>
      <c r="CX30" s="217"/>
      <c r="CY30" s="279"/>
      <c r="CZ30" s="283">
        <v>10.9</v>
      </c>
      <c r="DA30" s="334"/>
      <c r="DB30" s="334"/>
      <c r="DC30" s="337"/>
      <c r="DD30" s="288">
        <v>2711647</v>
      </c>
      <c r="DE30" s="217"/>
      <c r="DF30" s="217"/>
      <c r="DG30" s="217"/>
      <c r="DH30" s="217"/>
      <c r="DI30" s="217"/>
      <c r="DJ30" s="217"/>
      <c r="DK30" s="279"/>
      <c r="DL30" s="288">
        <v>2711647</v>
      </c>
      <c r="DM30" s="217"/>
      <c r="DN30" s="217"/>
      <c r="DO30" s="217"/>
      <c r="DP30" s="217"/>
      <c r="DQ30" s="217"/>
      <c r="DR30" s="217"/>
      <c r="DS30" s="217"/>
      <c r="DT30" s="217"/>
      <c r="DU30" s="217"/>
      <c r="DV30" s="279"/>
      <c r="DW30" s="283">
        <v>16.600000000000001</v>
      </c>
      <c r="DX30" s="334"/>
      <c r="DY30" s="334"/>
      <c r="DZ30" s="334"/>
      <c r="EA30" s="334"/>
      <c r="EB30" s="334"/>
      <c r="EC30" s="359"/>
    </row>
    <row r="31" spans="2:133" ht="11.25" customHeight="1">
      <c r="B31" s="261" t="s">
        <v>22</v>
      </c>
      <c r="C31" s="1"/>
      <c r="D31" s="1"/>
      <c r="E31" s="1"/>
      <c r="F31" s="1"/>
      <c r="G31" s="1"/>
      <c r="H31" s="1"/>
      <c r="I31" s="1"/>
      <c r="J31" s="1"/>
      <c r="K31" s="1"/>
      <c r="L31" s="1"/>
      <c r="M31" s="1"/>
      <c r="N31" s="1"/>
      <c r="O31" s="1"/>
      <c r="P31" s="1"/>
      <c r="Q31" s="269"/>
      <c r="R31" s="274">
        <v>96872</v>
      </c>
      <c r="S31" s="217"/>
      <c r="T31" s="217"/>
      <c r="U31" s="217"/>
      <c r="V31" s="217"/>
      <c r="W31" s="217"/>
      <c r="X31" s="217"/>
      <c r="Y31" s="279"/>
      <c r="Z31" s="282">
        <v>0.4</v>
      </c>
      <c r="AA31" s="282"/>
      <c r="AB31" s="282"/>
      <c r="AC31" s="282"/>
      <c r="AD31" s="287" t="s">
        <v>203</v>
      </c>
      <c r="AE31" s="287"/>
      <c r="AF31" s="287"/>
      <c r="AG31" s="287"/>
      <c r="AH31" s="287"/>
      <c r="AI31" s="287"/>
      <c r="AJ31" s="287"/>
      <c r="AK31" s="287"/>
      <c r="AL31" s="283" t="s">
        <v>203</v>
      </c>
      <c r="AM31" s="238"/>
      <c r="AN31" s="238"/>
      <c r="AO31" s="296"/>
      <c r="AP31" s="163" t="s">
        <v>6</v>
      </c>
      <c r="AQ31" s="178"/>
      <c r="AR31" s="178"/>
      <c r="AS31" s="178"/>
      <c r="AT31" s="306" t="s">
        <v>527</v>
      </c>
      <c r="AU31" s="265"/>
      <c r="AV31" s="265"/>
      <c r="AW31" s="265"/>
      <c r="AX31" s="260" t="s">
        <v>275</v>
      </c>
      <c r="AY31" s="265"/>
      <c r="AZ31" s="265"/>
      <c r="BA31" s="265"/>
      <c r="BB31" s="265"/>
      <c r="BC31" s="265"/>
      <c r="BD31" s="265"/>
      <c r="BE31" s="265"/>
      <c r="BF31" s="268"/>
      <c r="BG31" s="318">
        <v>99.3</v>
      </c>
      <c r="BH31" s="322"/>
      <c r="BI31" s="322"/>
      <c r="BJ31" s="322"/>
      <c r="BK31" s="322"/>
      <c r="BL31" s="322"/>
      <c r="BM31" s="293">
        <v>97.6</v>
      </c>
      <c r="BN31" s="322"/>
      <c r="BO31" s="322"/>
      <c r="BP31" s="322"/>
      <c r="BQ31" s="324"/>
      <c r="BR31" s="318">
        <v>98.3</v>
      </c>
      <c r="BS31" s="322"/>
      <c r="BT31" s="322"/>
      <c r="BU31" s="322"/>
      <c r="BV31" s="322"/>
      <c r="BW31" s="322"/>
      <c r="BX31" s="293">
        <v>96.3</v>
      </c>
      <c r="BY31" s="322"/>
      <c r="BZ31" s="322"/>
      <c r="CA31" s="322"/>
      <c r="CB31" s="324"/>
      <c r="CD31" s="134"/>
      <c r="CE31" s="42"/>
      <c r="CF31" s="261" t="s">
        <v>313</v>
      </c>
      <c r="CG31" s="1"/>
      <c r="CH31" s="1"/>
      <c r="CI31" s="1"/>
      <c r="CJ31" s="1"/>
      <c r="CK31" s="1"/>
      <c r="CL31" s="1"/>
      <c r="CM31" s="1"/>
      <c r="CN31" s="1"/>
      <c r="CO31" s="1"/>
      <c r="CP31" s="1"/>
      <c r="CQ31" s="269"/>
      <c r="CR31" s="274">
        <v>90123</v>
      </c>
      <c r="CS31" s="313"/>
      <c r="CT31" s="313"/>
      <c r="CU31" s="313"/>
      <c r="CV31" s="313"/>
      <c r="CW31" s="313"/>
      <c r="CX31" s="313"/>
      <c r="CY31" s="331"/>
      <c r="CZ31" s="283">
        <v>0.4</v>
      </c>
      <c r="DA31" s="334"/>
      <c r="DB31" s="334"/>
      <c r="DC31" s="337"/>
      <c r="DD31" s="288">
        <v>87250</v>
      </c>
      <c r="DE31" s="313"/>
      <c r="DF31" s="313"/>
      <c r="DG31" s="313"/>
      <c r="DH31" s="313"/>
      <c r="DI31" s="313"/>
      <c r="DJ31" s="313"/>
      <c r="DK31" s="331"/>
      <c r="DL31" s="288">
        <v>87250</v>
      </c>
      <c r="DM31" s="313"/>
      <c r="DN31" s="313"/>
      <c r="DO31" s="313"/>
      <c r="DP31" s="313"/>
      <c r="DQ31" s="313"/>
      <c r="DR31" s="313"/>
      <c r="DS31" s="313"/>
      <c r="DT31" s="313"/>
      <c r="DU31" s="313"/>
      <c r="DV31" s="331"/>
      <c r="DW31" s="283">
        <v>0.5</v>
      </c>
      <c r="DX31" s="334"/>
      <c r="DY31" s="334"/>
      <c r="DZ31" s="334"/>
      <c r="EA31" s="334"/>
      <c r="EB31" s="334"/>
      <c r="EC31" s="359"/>
    </row>
    <row r="32" spans="2:133" ht="11.25" customHeight="1">
      <c r="B32" s="261" t="s">
        <v>338</v>
      </c>
      <c r="C32" s="1"/>
      <c r="D32" s="1"/>
      <c r="E32" s="1"/>
      <c r="F32" s="1"/>
      <c r="G32" s="1"/>
      <c r="H32" s="1"/>
      <c r="I32" s="1"/>
      <c r="J32" s="1"/>
      <c r="K32" s="1"/>
      <c r="L32" s="1"/>
      <c r="M32" s="1"/>
      <c r="N32" s="1"/>
      <c r="O32" s="1"/>
      <c r="P32" s="1"/>
      <c r="Q32" s="269"/>
      <c r="R32" s="274">
        <v>3556731</v>
      </c>
      <c r="S32" s="217"/>
      <c r="T32" s="217"/>
      <c r="U32" s="217"/>
      <c r="V32" s="217"/>
      <c r="W32" s="217"/>
      <c r="X32" s="217"/>
      <c r="Y32" s="279"/>
      <c r="Z32" s="282">
        <v>13.4</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249</v>
      </c>
      <c r="AX32" s="261" t="s">
        <v>291</v>
      </c>
      <c r="AY32" s="1"/>
      <c r="AZ32" s="1"/>
      <c r="BA32" s="1"/>
      <c r="BB32" s="1"/>
      <c r="BC32" s="1"/>
      <c r="BD32" s="1"/>
      <c r="BE32" s="1"/>
      <c r="BF32" s="269"/>
      <c r="BG32" s="319">
        <v>99.3</v>
      </c>
      <c r="BH32" s="313"/>
      <c r="BI32" s="313"/>
      <c r="BJ32" s="313"/>
      <c r="BK32" s="313"/>
      <c r="BL32" s="313"/>
      <c r="BM32" s="238">
        <v>97.9</v>
      </c>
      <c r="BN32" s="313"/>
      <c r="BO32" s="313"/>
      <c r="BP32" s="313"/>
      <c r="BQ32" s="316"/>
      <c r="BR32" s="319">
        <v>97.8</v>
      </c>
      <c r="BS32" s="313"/>
      <c r="BT32" s="313"/>
      <c r="BU32" s="313"/>
      <c r="BV32" s="313"/>
      <c r="BW32" s="313"/>
      <c r="BX32" s="238">
        <v>96.3</v>
      </c>
      <c r="BY32" s="313"/>
      <c r="BZ32" s="313"/>
      <c r="CA32" s="313"/>
      <c r="CB32" s="316"/>
      <c r="CD32" s="135"/>
      <c r="CE32" s="142"/>
      <c r="CF32" s="261" t="s">
        <v>370</v>
      </c>
      <c r="CG32" s="1"/>
      <c r="CH32" s="1"/>
      <c r="CI32" s="1"/>
      <c r="CJ32" s="1"/>
      <c r="CK32" s="1"/>
      <c r="CL32" s="1"/>
      <c r="CM32" s="1"/>
      <c r="CN32" s="1"/>
      <c r="CO32" s="1"/>
      <c r="CP32" s="1"/>
      <c r="CQ32" s="269"/>
      <c r="CR32" s="274" t="s">
        <v>203</v>
      </c>
      <c r="CS32" s="217"/>
      <c r="CT32" s="217"/>
      <c r="CU32" s="217"/>
      <c r="CV32" s="217"/>
      <c r="CW32" s="217"/>
      <c r="CX32" s="217"/>
      <c r="CY32" s="279"/>
      <c r="CZ32" s="283" t="s">
        <v>203</v>
      </c>
      <c r="DA32" s="334"/>
      <c r="DB32" s="334"/>
      <c r="DC32" s="337"/>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4"/>
      <c r="DY32" s="334"/>
      <c r="DZ32" s="334"/>
      <c r="EA32" s="334"/>
      <c r="EB32" s="334"/>
      <c r="EC32" s="359"/>
    </row>
    <row r="33" spans="2:133" ht="11.25" customHeight="1">
      <c r="B33" s="262" t="s">
        <v>57</v>
      </c>
      <c r="C33" s="266"/>
      <c r="D33" s="266"/>
      <c r="E33" s="266"/>
      <c r="F33" s="266"/>
      <c r="G33" s="266"/>
      <c r="H33" s="266"/>
      <c r="I33" s="266"/>
      <c r="J33" s="266"/>
      <c r="K33" s="266"/>
      <c r="L33" s="266"/>
      <c r="M33" s="266"/>
      <c r="N33" s="266"/>
      <c r="O33" s="266"/>
      <c r="P33" s="266"/>
      <c r="Q33" s="270"/>
      <c r="R33" s="274" t="s">
        <v>203</v>
      </c>
      <c r="S33" s="217"/>
      <c r="T33" s="217"/>
      <c r="U33" s="217"/>
      <c r="V33" s="217"/>
      <c r="W33" s="217"/>
      <c r="X33" s="217"/>
      <c r="Y33" s="279"/>
      <c r="Z33" s="282" t="s">
        <v>203</v>
      </c>
      <c r="AA33" s="282"/>
      <c r="AB33" s="282"/>
      <c r="AC33" s="282"/>
      <c r="AD33" s="287" t="s">
        <v>203</v>
      </c>
      <c r="AE33" s="287"/>
      <c r="AF33" s="287"/>
      <c r="AG33" s="287"/>
      <c r="AH33" s="287"/>
      <c r="AI33" s="287"/>
      <c r="AJ33" s="287"/>
      <c r="AK33" s="287"/>
      <c r="AL33" s="283" t="s">
        <v>203</v>
      </c>
      <c r="AM33" s="238"/>
      <c r="AN33" s="238"/>
      <c r="AO33" s="296"/>
      <c r="AP33" s="177"/>
      <c r="AQ33" s="179"/>
      <c r="AR33" s="179"/>
      <c r="AS33" s="179"/>
      <c r="AT33" s="308"/>
      <c r="AU33" s="267"/>
      <c r="AV33" s="267"/>
      <c r="AW33" s="267"/>
      <c r="AX33" s="263" t="s">
        <v>160</v>
      </c>
      <c r="AY33" s="267"/>
      <c r="AZ33" s="267"/>
      <c r="BA33" s="267"/>
      <c r="BB33" s="267"/>
      <c r="BC33" s="267"/>
      <c r="BD33" s="267"/>
      <c r="BE33" s="267"/>
      <c r="BF33" s="271"/>
      <c r="BG33" s="320">
        <v>99.3</v>
      </c>
      <c r="BH33" s="312"/>
      <c r="BI33" s="312"/>
      <c r="BJ33" s="312"/>
      <c r="BK33" s="312"/>
      <c r="BL33" s="312"/>
      <c r="BM33" s="294">
        <v>97.3</v>
      </c>
      <c r="BN33" s="312"/>
      <c r="BO33" s="312"/>
      <c r="BP33" s="312"/>
      <c r="BQ33" s="317"/>
      <c r="BR33" s="320">
        <v>98.5</v>
      </c>
      <c r="BS33" s="312"/>
      <c r="BT33" s="312"/>
      <c r="BU33" s="312"/>
      <c r="BV33" s="312"/>
      <c r="BW33" s="312"/>
      <c r="BX33" s="294">
        <v>96</v>
      </c>
      <c r="BY33" s="312"/>
      <c r="BZ33" s="312"/>
      <c r="CA33" s="312"/>
      <c r="CB33" s="317"/>
      <c r="CD33" s="261" t="s">
        <v>375</v>
      </c>
      <c r="CE33" s="1"/>
      <c r="CF33" s="1"/>
      <c r="CG33" s="1"/>
      <c r="CH33" s="1"/>
      <c r="CI33" s="1"/>
      <c r="CJ33" s="1"/>
      <c r="CK33" s="1"/>
      <c r="CL33" s="1"/>
      <c r="CM33" s="1"/>
      <c r="CN33" s="1"/>
      <c r="CO33" s="1"/>
      <c r="CP33" s="1"/>
      <c r="CQ33" s="269"/>
      <c r="CR33" s="274">
        <v>9847192</v>
      </c>
      <c r="CS33" s="313"/>
      <c r="CT33" s="313"/>
      <c r="CU33" s="313"/>
      <c r="CV33" s="313"/>
      <c r="CW33" s="313"/>
      <c r="CX33" s="313"/>
      <c r="CY33" s="331"/>
      <c r="CZ33" s="283">
        <v>39.1</v>
      </c>
      <c r="DA33" s="334"/>
      <c r="DB33" s="334"/>
      <c r="DC33" s="337"/>
      <c r="DD33" s="288">
        <v>8073218</v>
      </c>
      <c r="DE33" s="313"/>
      <c r="DF33" s="313"/>
      <c r="DG33" s="313"/>
      <c r="DH33" s="313"/>
      <c r="DI33" s="313"/>
      <c r="DJ33" s="313"/>
      <c r="DK33" s="331"/>
      <c r="DL33" s="288">
        <v>5901636</v>
      </c>
      <c r="DM33" s="313"/>
      <c r="DN33" s="313"/>
      <c r="DO33" s="313"/>
      <c r="DP33" s="313"/>
      <c r="DQ33" s="313"/>
      <c r="DR33" s="313"/>
      <c r="DS33" s="313"/>
      <c r="DT33" s="313"/>
      <c r="DU33" s="313"/>
      <c r="DV33" s="331"/>
      <c r="DW33" s="283">
        <v>36</v>
      </c>
      <c r="DX33" s="334"/>
      <c r="DY33" s="334"/>
      <c r="DZ33" s="334"/>
      <c r="EA33" s="334"/>
      <c r="EB33" s="334"/>
      <c r="EC33" s="359"/>
    </row>
    <row r="34" spans="2:133" ht="11.25" customHeight="1">
      <c r="B34" s="261" t="s">
        <v>377</v>
      </c>
      <c r="C34" s="1"/>
      <c r="D34" s="1"/>
      <c r="E34" s="1"/>
      <c r="F34" s="1"/>
      <c r="G34" s="1"/>
      <c r="H34" s="1"/>
      <c r="I34" s="1"/>
      <c r="J34" s="1"/>
      <c r="K34" s="1"/>
      <c r="L34" s="1"/>
      <c r="M34" s="1"/>
      <c r="N34" s="1"/>
      <c r="O34" s="1"/>
      <c r="P34" s="1"/>
      <c r="Q34" s="269"/>
      <c r="R34" s="274">
        <v>1333351</v>
      </c>
      <c r="S34" s="217"/>
      <c r="T34" s="217"/>
      <c r="U34" s="217"/>
      <c r="V34" s="217"/>
      <c r="W34" s="217"/>
      <c r="X34" s="217"/>
      <c r="Y34" s="279"/>
      <c r="Z34" s="282">
        <v>5</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378</v>
      </c>
      <c r="CE34" s="1"/>
      <c r="CF34" s="1"/>
      <c r="CG34" s="1"/>
      <c r="CH34" s="1"/>
      <c r="CI34" s="1"/>
      <c r="CJ34" s="1"/>
      <c r="CK34" s="1"/>
      <c r="CL34" s="1"/>
      <c r="CM34" s="1"/>
      <c r="CN34" s="1"/>
      <c r="CO34" s="1"/>
      <c r="CP34" s="1"/>
      <c r="CQ34" s="269"/>
      <c r="CR34" s="274">
        <v>3917047</v>
      </c>
      <c r="CS34" s="217"/>
      <c r="CT34" s="217"/>
      <c r="CU34" s="217"/>
      <c r="CV34" s="217"/>
      <c r="CW34" s="217"/>
      <c r="CX34" s="217"/>
      <c r="CY34" s="279"/>
      <c r="CZ34" s="283">
        <v>15.6</v>
      </c>
      <c r="DA34" s="334"/>
      <c r="DB34" s="334"/>
      <c r="DC34" s="337"/>
      <c r="DD34" s="288">
        <v>2823024</v>
      </c>
      <c r="DE34" s="217"/>
      <c r="DF34" s="217"/>
      <c r="DG34" s="217"/>
      <c r="DH34" s="217"/>
      <c r="DI34" s="217"/>
      <c r="DJ34" s="217"/>
      <c r="DK34" s="279"/>
      <c r="DL34" s="288">
        <v>2260348</v>
      </c>
      <c r="DM34" s="217"/>
      <c r="DN34" s="217"/>
      <c r="DO34" s="217"/>
      <c r="DP34" s="217"/>
      <c r="DQ34" s="217"/>
      <c r="DR34" s="217"/>
      <c r="DS34" s="217"/>
      <c r="DT34" s="217"/>
      <c r="DU34" s="217"/>
      <c r="DV34" s="279"/>
      <c r="DW34" s="283">
        <v>13.8</v>
      </c>
      <c r="DX34" s="334"/>
      <c r="DY34" s="334"/>
      <c r="DZ34" s="334"/>
      <c r="EA34" s="334"/>
      <c r="EB34" s="334"/>
      <c r="EC34" s="359"/>
    </row>
    <row r="35" spans="2:133" ht="11.25" customHeight="1">
      <c r="B35" s="261" t="s">
        <v>222</v>
      </c>
      <c r="C35" s="1"/>
      <c r="D35" s="1"/>
      <c r="E35" s="1"/>
      <c r="F35" s="1"/>
      <c r="G35" s="1"/>
      <c r="H35" s="1"/>
      <c r="I35" s="1"/>
      <c r="J35" s="1"/>
      <c r="K35" s="1"/>
      <c r="L35" s="1"/>
      <c r="M35" s="1"/>
      <c r="N35" s="1"/>
      <c r="O35" s="1"/>
      <c r="P35" s="1"/>
      <c r="Q35" s="269"/>
      <c r="R35" s="274">
        <v>57658</v>
      </c>
      <c r="S35" s="217"/>
      <c r="T35" s="217"/>
      <c r="U35" s="217"/>
      <c r="V35" s="217"/>
      <c r="W35" s="217"/>
      <c r="X35" s="217"/>
      <c r="Y35" s="279"/>
      <c r="Z35" s="282">
        <v>0.2</v>
      </c>
      <c r="AA35" s="282"/>
      <c r="AB35" s="282"/>
      <c r="AC35" s="282"/>
      <c r="AD35" s="287">
        <v>12451</v>
      </c>
      <c r="AE35" s="287"/>
      <c r="AF35" s="287"/>
      <c r="AG35" s="287"/>
      <c r="AH35" s="287"/>
      <c r="AI35" s="287"/>
      <c r="AJ35" s="287"/>
      <c r="AK35" s="287"/>
      <c r="AL35" s="283">
        <v>0.1</v>
      </c>
      <c r="AM35" s="238"/>
      <c r="AN35" s="238"/>
      <c r="AO35" s="296"/>
      <c r="AP35" s="95"/>
      <c r="AQ35" s="182" t="s">
        <v>528</v>
      </c>
      <c r="AR35" s="139"/>
      <c r="AS35" s="139"/>
      <c r="AT35" s="139"/>
      <c r="AU35" s="139"/>
      <c r="AV35" s="139"/>
      <c r="AW35" s="139"/>
      <c r="AX35" s="139"/>
      <c r="AY35" s="139"/>
      <c r="AZ35" s="139"/>
      <c r="BA35" s="139"/>
      <c r="BB35" s="139"/>
      <c r="BC35" s="139"/>
      <c r="BD35" s="139"/>
      <c r="BE35" s="139"/>
      <c r="BF35" s="144"/>
      <c r="BG35" s="182" t="s">
        <v>529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380</v>
      </c>
      <c r="CE35" s="1"/>
      <c r="CF35" s="1"/>
      <c r="CG35" s="1"/>
      <c r="CH35" s="1"/>
      <c r="CI35" s="1"/>
      <c r="CJ35" s="1"/>
      <c r="CK35" s="1"/>
      <c r="CL35" s="1"/>
      <c r="CM35" s="1"/>
      <c r="CN35" s="1"/>
      <c r="CO35" s="1"/>
      <c r="CP35" s="1"/>
      <c r="CQ35" s="269"/>
      <c r="CR35" s="274">
        <v>187528</v>
      </c>
      <c r="CS35" s="313"/>
      <c r="CT35" s="313"/>
      <c r="CU35" s="313"/>
      <c r="CV35" s="313"/>
      <c r="CW35" s="313"/>
      <c r="CX35" s="313"/>
      <c r="CY35" s="331"/>
      <c r="CZ35" s="283">
        <v>0.7</v>
      </c>
      <c r="DA35" s="334"/>
      <c r="DB35" s="334"/>
      <c r="DC35" s="337"/>
      <c r="DD35" s="288">
        <v>145515</v>
      </c>
      <c r="DE35" s="313"/>
      <c r="DF35" s="313"/>
      <c r="DG35" s="313"/>
      <c r="DH35" s="313"/>
      <c r="DI35" s="313"/>
      <c r="DJ35" s="313"/>
      <c r="DK35" s="331"/>
      <c r="DL35" s="288">
        <v>140882</v>
      </c>
      <c r="DM35" s="313"/>
      <c r="DN35" s="313"/>
      <c r="DO35" s="313"/>
      <c r="DP35" s="313"/>
      <c r="DQ35" s="313"/>
      <c r="DR35" s="313"/>
      <c r="DS35" s="313"/>
      <c r="DT35" s="313"/>
      <c r="DU35" s="313"/>
      <c r="DV35" s="331"/>
      <c r="DW35" s="283">
        <v>0.9</v>
      </c>
      <c r="DX35" s="334"/>
      <c r="DY35" s="334"/>
      <c r="DZ35" s="334"/>
      <c r="EA35" s="334"/>
      <c r="EB35" s="334"/>
      <c r="EC35" s="359"/>
    </row>
    <row r="36" spans="2:133" ht="11.25" customHeight="1">
      <c r="B36" s="261" t="s">
        <v>147</v>
      </c>
      <c r="C36" s="1"/>
      <c r="D36" s="1"/>
      <c r="E36" s="1"/>
      <c r="F36" s="1"/>
      <c r="G36" s="1"/>
      <c r="H36" s="1"/>
      <c r="I36" s="1"/>
      <c r="J36" s="1"/>
      <c r="K36" s="1"/>
      <c r="L36" s="1"/>
      <c r="M36" s="1"/>
      <c r="N36" s="1"/>
      <c r="O36" s="1"/>
      <c r="P36" s="1"/>
      <c r="Q36" s="269"/>
      <c r="R36" s="274">
        <v>51653</v>
      </c>
      <c r="S36" s="217"/>
      <c r="T36" s="217"/>
      <c r="U36" s="217"/>
      <c r="V36" s="217"/>
      <c r="W36" s="217"/>
      <c r="X36" s="217"/>
      <c r="Y36" s="279"/>
      <c r="Z36" s="282">
        <v>0.2</v>
      </c>
      <c r="AA36" s="282"/>
      <c r="AB36" s="282"/>
      <c r="AC36" s="282"/>
      <c r="AD36" s="287" t="s">
        <v>203</v>
      </c>
      <c r="AE36" s="287"/>
      <c r="AF36" s="287"/>
      <c r="AG36" s="287"/>
      <c r="AH36" s="287"/>
      <c r="AI36" s="287"/>
      <c r="AJ36" s="287"/>
      <c r="AK36" s="287"/>
      <c r="AL36" s="283" t="s">
        <v>203</v>
      </c>
      <c r="AM36" s="238"/>
      <c r="AN36" s="238"/>
      <c r="AO36" s="296"/>
      <c r="AP36" s="95"/>
      <c r="AQ36" s="301" t="s">
        <v>365</v>
      </c>
      <c r="AR36" s="304"/>
      <c r="AS36" s="304"/>
      <c r="AT36" s="304"/>
      <c r="AU36" s="304"/>
      <c r="AV36" s="304"/>
      <c r="AW36" s="304"/>
      <c r="AX36" s="304"/>
      <c r="AY36" s="309"/>
      <c r="AZ36" s="273">
        <v>2674732</v>
      </c>
      <c r="BA36" s="276"/>
      <c r="BB36" s="276"/>
      <c r="BC36" s="276"/>
      <c r="BD36" s="276"/>
      <c r="BE36" s="276"/>
      <c r="BF36" s="315"/>
      <c r="BG36" s="260" t="s">
        <v>530</v>
      </c>
      <c r="BH36" s="265"/>
      <c r="BI36" s="265"/>
      <c r="BJ36" s="265"/>
      <c r="BK36" s="265"/>
      <c r="BL36" s="265"/>
      <c r="BM36" s="265"/>
      <c r="BN36" s="265"/>
      <c r="BO36" s="265"/>
      <c r="BP36" s="265"/>
      <c r="BQ36" s="265"/>
      <c r="BR36" s="265"/>
      <c r="BS36" s="265"/>
      <c r="BT36" s="265"/>
      <c r="BU36" s="268"/>
      <c r="BV36" s="273">
        <v>36710</v>
      </c>
      <c r="BW36" s="276"/>
      <c r="BX36" s="276"/>
      <c r="BY36" s="276"/>
      <c r="BZ36" s="276"/>
      <c r="CA36" s="276"/>
      <c r="CB36" s="315"/>
      <c r="CD36" s="261" t="s">
        <v>31</v>
      </c>
      <c r="CE36" s="1"/>
      <c r="CF36" s="1"/>
      <c r="CG36" s="1"/>
      <c r="CH36" s="1"/>
      <c r="CI36" s="1"/>
      <c r="CJ36" s="1"/>
      <c r="CK36" s="1"/>
      <c r="CL36" s="1"/>
      <c r="CM36" s="1"/>
      <c r="CN36" s="1"/>
      <c r="CO36" s="1"/>
      <c r="CP36" s="1"/>
      <c r="CQ36" s="269"/>
      <c r="CR36" s="274">
        <v>3198083</v>
      </c>
      <c r="CS36" s="217"/>
      <c r="CT36" s="217"/>
      <c r="CU36" s="217"/>
      <c r="CV36" s="217"/>
      <c r="CW36" s="217"/>
      <c r="CX36" s="217"/>
      <c r="CY36" s="279"/>
      <c r="CZ36" s="283">
        <v>12.7</v>
      </c>
      <c r="DA36" s="334"/>
      <c r="DB36" s="334"/>
      <c r="DC36" s="337"/>
      <c r="DD36" s="288">
        <v>2853948</v>
      </c>
      <c r="DE36" s="217"/>
      <c r="DF36" s="217"/>
      <c r="DG36" s="217"/>
      <c r="DH36" s="217"/>
      <c r="DI36" s="217"/>
      <c r="DJ36" s="217"/>
      <c r="DK36" s="279"/>
      <c r="DL36" s="288">
        <v>2508832</v>
      </c>
      <c r="DM36" s="217"/>
      <c r="DN36" s="217"/>
      <c r="DO36" s="217"/>
      <c r="DP36" s="217"/>
      <c r="DQ36" s="217"/>
      <c r="DR36" s="217"/>
      <c r="DS36" s="217"/>
      <c r="DT36" s="217"/>
      <c r="DU36" s="217"/>
      <c r="DV36" s="279"/>
      <c r="DW36" s="283">
        <v>15.3</v>
      </c>
      <c r="DX36" s="334"/>
      <c r="DY36" s="334"/>
      <c r="DZ36" s="334"/>
      <c r="EA36" s="334"/>
      <c r="EB36" s="334"/>
      <c r="EC36" s="359"/>
    </row>
    <row r="37" spans="2:133" ht="11.25" customHeight="1">
      <c r="B37" s="261" t="s">
        <v>382</v>
      </c>
      <c r="C37" s="1"/>
      <c r="D37" s="1"/>
      <c r="E37" s="1"/>
      <c r="F37" s="1"/>
      <c r="G37" s="1"/>
      <c r="H37" s="1"/>
      <c r="I37" s="1"/>
      <c r="J37" s="1"/>
      <c r="K37" s="1"/>
      <c r="L37" s="1"/>
      <c r="M37" s="1"/>
      <c r="N37" s="1"/>
      <c r="O37" s="1"/>
      <c r="P37" s="1"/>
      <c r="Q37" s="269"/>
      <c r="R37" s="274">
        <v>140417</v>
      </c>
      <c r="S37" s="217"/>
      <c r="T37" s="217"/>
      <c r="U37" s="217"/>
      <c r="V37" s="217"/>
      <c r="W37" s="217"/>
      <c r="X37" s="217"/>
      <c r="Y37" s="279"/>
      <c r="Z37" s="282">
        <v>0.5</v>
      </c>
      <c r="AA37" s="282"/>
      <c r="AB37" s="282"/>
      <c r="AC37" s="282"/>
      <c r="AD37" s="287" t="s">
        <v>203</v>
      </c>
      <c r="AE37" s="287"/>
      <c r="AF37" s="287"/>
      <c r="AG37" s="287"/>
      <c r="AH37" s="287"/>
      <c r="AI37" s="287"/>
      <c r="AJ37" s="287"/>
      <c r="AK37" s="287"/>
      <c r="AL37" s="283" t="s">
        <v>203</v>
      </c>
      <c r="AM37" s="238"/>
      <c r="AN37" s="238"/>
      <c r="AO37" s="296"/>
      <c r="AQ37" s="302" t="s">
        <v>383</v>
      </c>
      <c r="AR37" s="111"/>
      <c r="AS37" s="111"/>
      <c r="AT37" s="111"/>
      <c r="AU37" s="111"/>
      <c r="AV37" s="111"/>
      <c r="AW37" s="111"/>
      <c r="AX37" s="111"/>
      <c r="AY37" s="310"/>
      <c r="AZ37" s="274">
        <v>907000</v>
      </c>
      <c r="BA37" s="217"/>
      <c r="BB37" s="217"/>
      <c r="BC37" s="217"/>
      <c r="BD37" s="313"/>
      <c r="BE37" s="313"/>
      <c r="BF37" s="316"/>
      <c r="BG37" s="261" t="s">
        <v>532</v>
      </c>
      <c r="BH37" s="1"/>
      <c r="BI37" s="1"/>
      <c r="BJ37" s="1"/>
      <c r="BK37" s="1"/>
      <c r="BL37" s="1"/>
      <c r="BM37" s="1"/>
      <c r="BN37" s="1"/>
      <c r="BO37" s="1"/>
      <c r="BP37" s="1"/>
      <c r="BQ37" s="1"/>
      <c r="BR37" s="1"/>
      <c r="BS37" s="1"/>
      <c r="BT37" s="1"/>
      <c r="BU37" s="269"/>
      <c r="BV37" s="274">
        <v>16334</v>
      </c>
      <c r="BW37" s="217"/>
      <c r="BX37" s="217"/>
      <c r="BY37" s="217"/>
      <c r="BZ37" s="217"/>
      <c r="CA37" s="217"/>
      <c r="CB37" s="326"/>
      <c r="CD37" s="261" t="s">
        <v>161</v>
      </c>
      <c r="CE37" s="1"/>
      <c r="CF37" s="1"/>
      <c r="CG37" s="1"/>
      <c r="CH37" s="1"/>
      <c r="CI37" s="1"/>
      <c r="CJ37" s="1"/>
      <c r="CK37" s="1"/>
      <c r="CL37" s="1"/>
      <c r="CM37" s="1"/>
      <c r="CN37" s="1"/>
      <c r="CO37" s="1"/>
      <c r="CP37" s="1"/>
      <c r="CQ37" s="269"/>
      <c r="CR37" s="274">
        <v>699878</v>
      </c>
      <c r="CS37" s="313"/>
      <c r="CT37" s="313"/>
      <c r="CU37" s="313"/>
      <c r="CV37" s="313"/>
      <c r="CW37" s="313"/>
      <c r="CX37" s="313"/>
      <c r="CY37" s="331"/>
      <c r="CZ37" s="283">
        <v>2.8</v>
      </c>
      <c r="DA37" s="334"/>
      <c r="DB37" s="334"/>
      <c r="DC37" s="337"/>
      <c r="DD37" s="288">
        <v>699878</v>
      </c>
      <c r="DE37" s="313"/>
      <c r="DF37" s="313"/>
      <c r="DG37" s="313"/>
      <c r="DH37" s="313"/>
      <c r="DI37" s="313"/>
      <c r="DJ37" s="313"/>
      <c r="DK37" s="331"/>
      <c r="DL37" s="288">
        <v>699878</v>
      </c>
      <c r="DM37" s="313"/>
      <c r="DN37" s="313"/>
      <c r="DO37" s="313"/>
      <c r="DP37" s="313"/>
      <c r="DQ37" s="313"/>
      <c r="DR37" s="313"/>
      <c r="DS37" s="313"/>
      <c r="DT37" s="313"/>
      <c r="DU37" s="313"/>
      <c r="DV37" s="331"/>
      <c r="DW37" s="283">
        <v>4.3</v>
      </c>
      <c r="DX37" s="334"/>
      <c r="DY37" s="334"/>
      <c r="DZ37" s="334"/>
      <c r="EA37" s="334"/>
      <c r="EB37" s="334"/>
      <c r="EC37" s="359"/>
    </row>
    <row r="38" spans="2:133" ht="11.25" customHeight="1">
      <c r="B38" s="261" t="s">
        <v>290</v>
      </c>
      <c r="C38" s="1"/>
      <c r="D38" s="1"/>
      <c r="E38" s="1"/>
      <c r="F38" s="1"/>
      <c r="G38" s="1"/>
      <c r="H38" s="1"/>
      <c r="I38" s="1"/>
      <c r="J38" s="1"/>
      <c r="K38" s="1"/>
      <c r="L38" s="1"/>
      <c r="M38" s="1"/>
      <c r="N38" s="1"/>
      <c r="O38" s="1"/>
      <c r="P38" s="1"/>
      <c r="Q38" s="269"/>
      <c r="R38" s="274">
        <v>939003</v>
      </c>
      <c r="S38" s="217"/>
      <c r="T38" s="217"/>
      <c r="U38" s="217"/>
      <c r="V38" s="217"/>
      <c r="W38" s="217"/>
      <c r="X38" s="217"/>
      <c r="Y38" s="279"/>
      <c r="Z38" s="282">
        <v>3.5</v>
      </c>
      <c r="AA38" s="282"/>
      <c r="AB38" s="282"/>
      <c r="AC38" s="282"/>
      <c r="AD38" s="287" t="s">
        <v>203</v>
      </c>
      <c r="AE38" s="287"/>
      <c r="AF38" s="287"/>
      <c r="AG38" s="287"/>
      <c r="AH38" s="287"/>
      <c r="AI38" s="287"/>
      <c r="AJ38" s="287"/>
      <c r="AK38" s="287"/>
      <c r="AL38" s="283" t="s">
        <v>203</v>
      </c>
      <c r="AM38" s="238"/>
      <c r="AN38" s="238"/>
      <c r="AO38" s="296"/>
      <c r="AQ38" s="302" t="s">
        <v>304</v>
      </c>
      <c r="AR38" s="111"/>
      <c r="AS38" s="111"/>
      <c r="AT38" s="111"/>
      <c r="AU38" s="111"/>
      <c r="AV38" s="111"/>
      <c r="AW38" s="111"/>
      <c r="AX38" s="111"/>
      <c r="AY38" s="310"/>
      <c r="AZ38" s="274">
        <v>381994</v>
      </c>
      <c r="BA38" s="217"/>
      <c r="BB38" s="217"/>
      <c r="BC38" s="217"/>
      <c r="BD38" s="313"/>
      <c r="BE38" s="313"/>
      <c r="BF38" s="316"/>
      <c r="BG38" s="261" t="s">
        <v>389</v>
      </c>
      <c r="BH38" s="1"/>
      <c r="BI38" s="1"/>
      <c r="BJ38" s="1"/>
      <c r="BK38" s="1"/>
      <c r="BL38" s="1"/>
      <c r="BM38" s="1"/>
      <c r="BN38" s="1"/>
      <c r="BO38" s="1"/>
      <c r="BP38" s="1"/>
      <c r="BQ38" s="1"/>
      <c r="BR38" s="1"/>
      <c r="BS38" s="1"/>
      <c r="BT38" s="1"/>
      <c r="BU38" s="269"/>
      <c r="BV38" s="274">
        <v>6156</v>
      </c>
      <c r="BW38" s="217"/>
      <c r="BX38" s="217"/>
      <c r="BY38" s="217"/>
      <c r="BZ38" s="217"/>
      <c r="CA38" s="217"/>
      <c r="CB38" s="326"/>
      <c r="CD38" s="261" t="s">
        <v>533</v>
      </c>
      <c r="CE38" s="1"/>
      <c r="CF38" s="1"/>
      <c r="CG38" s="1"/>
      <c r="CH38" s="1"/>
      <c r="CI38" s="1"/>
      <c r="CJ38" s="1"/>
      <c r="CK38" s="1"/>
      <c r="CL38" s="1"/>
      <c r="CM38" s="1"/>
      <c r="CN38" s="1"/>
      <c r="CO38" s="1"/>
      <c r="CP38" s="1"/>
      <c r="CQ38" s="269"/>
      <c r="CR38" s="274">
        <v>1059248</v>
      </c>
      <c r="CS38" s="217"/>
      <c r="CT38" s="217"/>
      <c r="CU38" s="217"/>
      <c r="CV38" s="217"/>
      <c r="CW38" s="217"/>
      <c r="CX38" s="217"/>
      <c r="CY38" s="279"/>
      <c r="CZ38" s="283">
        <v>4.2</v>
      </c>
      <c r="DA38" s="334"/>
      <c r="DB38" s="334"/>
      <c r="DC38" s="337"/>
      <c r="DD38" s="288">
        <v>803373</v>
      </c>
      <c r="DE38" s="217"/>
      <c r="DF38" s="217"/>
      <c r="DG38" s="217"/>
      <c r="DH38" s="217"/>
      <c r="DI38" s="217"/>
      <c r="DJ38" s="217"/>
      <c r="DK38" s="279"/>
      <c r="DL38" s="288">
        <v>689574</v>
      </c>
      <c r="DM38" s="217"/>
      <c r="DN38" s="217"/>
      <c r="DO38" s="217"/>
      <c r="DP38" s="217"/>
      <c r="DQ38" s="217"/>
      <c r="DR38" s="217"/>
      <c r="DS38" s="217"/>
      <c r="DT38" s="217"/>
      <c r="DU38" s="217"/>
      <c r="DV38" s="279"/>
      <c r="DW38" s="283">
        <v>4.2</v>
      </c>
      <c r="DX38" s="334"/>
      <c r="DY38" s="334"/>
      <c r="DZ38" s="334"/>
      <c r="EA38" s="334"/>
      <c r="EB38" s="334"/>
      <c r="EC38" s="359"/>
    </row>
    <row r="39" spans="2:133" ht="11.25" customHeight="1">
      <c r="B39" s="261" t="s">
        <v>373</v>
      </c>
      <c r="C39" s="1"/>
      <c r="D39" s="1"/>
      <c r="E39" s="1"/>
      <c r="F39" s="1"/>
      <c r="G39" s="1"/>
      <c r="H39" s="1"/>
      <c r="I39" s="1"/>
      <c r="J39" s="1"/>
      <c r="K39" s="1"/>
      <c r="L39" s="1"/>
      <c r="M39" s="1"/>
      <c r="N39" s="1"/>
      <c r="O39" s="1"/>
      <c r="P39" s="1"/>
      <c r="Q39" s="269"/>
      <c r="R39" s="274">
        <v>760997</v>
      </c>
      <c r="S39" s="217"/>
      <c r="T39" s="217"/>
      <c r="U39" s="217"/>
      <c r="V39" s="217"/>
      <c r="W39" s="217"/>
      <c r="X39" s="217"/>
      <c r="Y39" s="279"/>
      <c r="Z39" s="282">
        <v>2.9</v>
      </c>
      <c r="AA39" s="282"/>
      <c r="AB39" s="282"/>
      <c r="AC39" s="282"/>
      <c r="AD39" s="287">
        <v>331566</v>
      </c>
      <c r="AE39" s="287"/>
      <c r="AF39" s="287"/>
      <c r="AG39" s="287"/>
      <c r="AH39" s="287"/>
      <c r="AI39" s="287"/>
      <c r="AJ39" s="287"/>
      <c r="AK39" s="287"/>
      <c r="AL39" s="283">
        <v>2.2000000000000002</v>
      </c>
      <c r="AM39" s="238"/>
      <c r="AN39" s="238"/>
      <c r="AO39" s="296"/>
      <c r="AQ39" s="302" t="s">
        <v>534</v>
      </c>
      <c r="AR39" s="111"/>
      <c r="AS39" s="111"/>
      <c r="AT39" s="111"/>
      <c r="AU39" s="111"/>
      <c r="AV39" s="111"/>
      <c r="AW39" s="111"/>
      <c r="AX39" s="111"/>
      <c r="AY39" s="310"/>
      <c r="AZ39" s="274">
        <v>326490</v>
      </c>
      <c r="BA39" s="217"/>
      <c r="BB39" s="217"/>
      <c r="BC39" s="217"/>
      <c r="BD39" s="313"/>
      <c r="BE39" s="313"/>
      <c r="BF39" s="316"/>
      <c r="BG39" s="261" t="s">
        <v>333</v>
      </c>
      <c r="BH39" s="1"/>
      <c r="BI39" s="1"/>
      <c r="BJ39" s="1"/>
      <c r="BK39" s="1"/>
      <c r="BL39" s="1"/>
      <c r="BM39" s="1"/>
      <c r="BN39" s="1"/>
      <c r="BO39" s="1"/>
      <c r="BP39" s="1"/>
      <c r="BQ39" s="1"/>
      <c r="BR39" s="1"/>
      <c r="BS39" s="1"/>
      <c r="BT39" s="1"/>
      <c r="BU39" s="269"/>
      <c r="BV39" s="274">
        <v>9539</v>
      </c>
      <c r="BW39" s="217"/>
      <c r="BX39" s="217"/>
      <c r="BY39" s="217"/>
      <c r="BZ39" s="217"/>
      <c r="CA39" s="217"/>
      <c r="CB39" s="326"/>
      <c r="CD39" s="261" t="s">
        <v>535</v>
      </c>
      <c r="CE39" s="1"/>
      <c r="CF39" s="1"/>
      <c r="CG39" s="1"/>
      <c r="CH39" s="1"/>
      <c r="CI39" s="1"/>
      <c r="CJ39" s="1"/>
      <c r="CK39" s="1"/>
      <c r="CL39" s="1"/>
      <c r="CM39" s="1"/>
      <c r="CN39" s="1"/>
      <c r="CO39" s="1"/>
      <c r="CP39" s="1"/>
      <c r="CQ39" s="269"/>
      <c r="CR39" s="274">
        <v>939612</v>
      </c>
      <c r="CS39" s="313"/>
      <c r="CT39" s="313"/>
      <c r="CU39" s="313"/>
      <c r="CV39" s="313"/>
      <c r="CW39" s="313"/>
      <c r="CX39" s="313"/>
      <c r="CY39" s="331"/>
      <c r="CZ39" s="283">
        <v>3.7</v>
      </c>
      <c r="DA39" s="334"/>
      <c r="DB39" s="334"/>
      <c r="DC39" s="337"/>
      <c r="DD39" s="288">
        <v>921484</v>
      </c>
      <c r="DE39" s="313"/>
      <c r="DF39" s="313"/>
      <c r="DG39" s="313"/>
      <c r="DH39" s="313"/>
      <c r="DI39" s="313"/>
      <c r="DJ39" s="313"/>
      <c r="DK39" s="331"/>
      <c r="DL39" s="288" t="s">
        <v>203</v>
      </c>
      <c r="DM39" s="313"/>
      <c r="DN39" s="313"/>
      <c r="DO39" s="313"/>
      <c r="DP39" s="313"/>
      <c r="DQ39" s="313"/>
      <c r="DR39" s="313"/>
      <c r="DS39" s="313"/>
      <c r="DT39" s="313"/>
      <c r="DU39" s="313"/>
      <c r="DV39" s="331"/>
      <c r="DW39" s="283" t="s">
        <v>203</v>
      </c>
      <c r="DX39" s="334"/>
      <c r="DY39" s="334"/>
      <c r="DZ39" s="334"/>
      <c r="EA39" s="334"/>
      <c r="EB39" s="334"/>
      <c r="EC39" s="359"/>
    </row>
    <row r="40" spans="2:133" ht="11.25" customHeight="1">
      <c r="B40" s="261" t="s">
        <v>393</v>
      </c>
      <c r="C40" s="1"/>
      <c r="D40" s="1"/>
      <c r="E40" s="1"/>
      <c r="F40" s="1"/>
      <c r="G40" s="1"/>
      <c r="H40" s="1"/>
      <c r="I40" s="1"/>
      <c r="J40" s="1"/>
      <c r="K40" s="1"/>
      <c r="L40" s="1"/>
      <c r="M40" s="1"/>
      <c r="N40" s="1"/>
      <c r="O40" s="1"/>
      <c r="P40" s="1"/>
      <c r="Q40" s="269"/>
      <c r="R40" s="274">
        <v>2952100</v>
      </c>
      <c r="S40" s="217"/>
      <c r="T40" s="217"/>
      <c r="U40" s="217"/>
      <c r="V40" s="217"/>
      <c r="W40" s="217"/>
      <c r="X40" s="217"/>
      <c r="Y40" s="279"/>
      <c r="Z40" s="282">
        <v>11.1</v>
      </c>
      <c r="AA40" s="282"/>
      <c r="AB40" s="282"/>
      <c r="AC40" s="282"/>
      <c r="AD40" s="287" t="s">
        <v>203</v>
      </c>
      <c r="AE40" s="287"/>
      <c r="AF40" s="287"/>
      <c r="AG40" s="287"/>
      <c r="AH40" s="287"/>
      <c r="AI40" s="287"/>
      <c r="AJ40" s="287"/>
      <c r="AK40" s="287"/>
      <c r="AL40" s="283" t="s">
        <v>203</v>
      </c>
      <c r="AM40" s="238"/>
      <c r="AN40" s="238"/>
      <c r="AO40" s="296"/>
      <c r="AQ40" s="302" t="s">
        <v>536</v>
      </c>
      <c r="AR40" s="111"/>
      <c r="AS40" s="111"/>
      <c r="AT40" s="111"/>
      <c r="AU40" s="111"/>
      <c r="AV40" s="111"/>
      <c r="AW40" s="111"/>
      <c r="AX40" s="111"/>
      <c r="AY40" s="310"/>
      <c r="AZ40" s="274">
        <v>37380</v>
      </c>
      <c r="BA40" s="217"/>
      <c r="BB40" s="217"/>
      <c r="BC40" s="217"/>
      <c r="BD40" s="313"/>
      <c r="BE40" s="313"/>
      <c r="BF40" s="316"/>
      <c r="BG40" s="299" t="s">
        <v>537</v>
      </c>
      <c r="BH40" s="29"/>
      <c r="BI40" s="29"/>
      <c r="BJ40" s="29"/>
      <c r="BK40" s="29"/>
      <c r="BL40" s="29"/>
      <c r="BM40" s="1" t="s">
        <v>538</v>
      </c>
      <c r="BN40" s="1"/>
      <c r="BO40" s="1"/>
      <c r="BP40" s="1"/>
      <c r="BQ40" s="1"/>
      <c r="BR40" s="1"/>
      <c r="BS40" s="1"/>
      <c r="BT40" s="1"/>
      <c r="BU40" s="269"/>
      <c r="BV40" s="274">
        <v>98</v>
      </c>
      <c r="BW40" s="217"/>
      <c r="BX40" s="217"/>
      <c r="BY40" s="217"/>
      <c r="BZ40" s="217"/>
      <c r="CA40" s="217"/>
      <c r="CB40" s="326"/>
      <c r="CD40" s="261" t="s">
        <v>539</v>
      </c>
      <c r="CE40" s="1"/>
      <c r="CF40" s="1"/>
      <c r="CG40" s="1"/>
      <c r="CH40" s="1"/>
      <c r="CI40" s="1"/>
      <c r="CJ40" s="1"/>
      <c r="CK40" s="1"/>
      <c r="CL40" s="1"/>
      <c r="CM40" s="1"/>
      <c r="CN40" s="1"/>
      <c r="CO40" s="1"/>
      <c r="CP40" s="1"/>
      <c r="CQ40" s="269"/>
      <c r="CR40" s="274">
        <v>545674</v>
      </c>
      <c r="CS40" s="217"/>
      <c r="CT40" s="217"/>
      <c r="CU40" s="217"/>
      <c r="CV40" s="217"/>
      <c r="CW40" s="217"/>
      <c r="CX40" s="217"/>
      <c r="CY40" s="279"/>
      <c r="CZ40" s="283">
        <v>2.2000000000000002</v>
      </c>
      <c r="DA40" s="334"/>
      <c r="DB40" s="334"/>
      <c r="DC40" s="337"/>
      <c r="DD40" s="288">
        <v>525874</v>
      </c>
      <c r="DE40" s="217"/>
      <c r="DF40" s="217"/>
      <c r="DG40" s="217"/>
      <c r="DH40" s="217"/>
      <c r="DI40" s="217"/>
      <c r="DJ40" s="217"/>
      <c r="DK40" s="279"/>
      <c r="DL40" s="288">
        <v>302000</v>
      </c>
      <c r="DM40" s="217"/>
      <c r="DN40" s="217"/>
      <c r="DO40" s="217"/>
      <c r="DP40" s="217"/>
      <c r="DQ40" s="217"/>
      <c r="DR40" s="217"/>
      <c r="DS40" s="217"/>
      <c r="DT40" s="217"/>
      <c r="DU40" s="217"/>
      <c r="DV40" s="279"/>
      <c r="DW40" s="283">
        <v>1.8</v>
      </c>
      <c r="DX40" s="334"/>
      <c r="DY40" s="334"/>
      <c r="DZ40" s="334"/>
      <c r="EA40" s="334"/>
      <c r="EB40" s="334"/>
      <c r="EC40" s="359"/>
    </row>
    <row r="41" spans="2:133" ht="11.25" customHeight="1">
      <c r="B41" s="261" t="s">
        <v>540</v>
      </c>
      <c r="C41" s="1"/>
      <c r="D41" s="1"/>
      <c r="E41" s="1"/>
      <c r="F41" s="1"/>
      <c r="G41" s="1"/>
      <c r="H41" s="1"/>
      <c r="I41" s="1"/>
      <c r="J41" s="1"/>
      <c r="K41" s="1"/>
      <c r="L41" s="1"/>
      <c r="M41" s="1"/>
      <c r="N41" s="1"/>
      <c r="O41" s="1"/>
      <c r="P41" s="1"/>
      <c r="Q41" s="269"/>
      <c r="R41" s="274" t="s">
        <v>203</v>
      </c>
      <c r="S41" s="217"/>
      <c r="T41" s="217"/>
      <c r="U41" s="217"/>
      <c r="V41" s="217"/>
      <c r="W41" s="217"/>
      <c r="X41" s="217"/>
      <c r="Y41" s="279"/>
      <c r="Z41" s="282" t="s">
        <v>203</v>
      </c>
      <c r="AA41" s="282"/>
      <c r="AB41" s="282"/>
      <c r="AC41" s="282"/>
      <c r="AD41" s="287" t="s">
        <v>203</v>
      </c>
      <c r="AE41" s="287"/>
      <c r="AF41" s="287"/>
      <c r="AG41" s="287"/>
      <c r="AH41" s="287"/>
      <c r="AI41" s="287"/>
      <c r="AJ41" s="287"/>
      <c r="AK41" s="287"/>
      <c r="AL41" s="283" t="s">
        <v>203</v>
      </c>
      <c r="AM41" s="238"/>
      <c r="AN41" s="238"/>
      <c r="AO41" s="296"/>
      <c r="AQ41" s="302" t="s">
        <v>541</v>
      </c>
      <c r="AR41" s="111"/>
      <c r="AS41" s="111"/>
      <c r="AT41" s="111"/>
      <c r="AU41" s="111"/>
      <c r="AV41" s="111"/>
      <c r="AW41" s="111"/>
      <c r="AX41" s="111"/>
      <c r="AY41" s="310"/>
      <c r="AZ41" s="274">
        <v>336869</v>
      </c>
      <c r="BA41" s="217"/>
      <c r="BB41" s="217"/>
      <c r="BC41" s="217"/>
      <c r="BD41" s="313"/>
      <c r="BE41" s="313"/>
      <c r="BF41" s="316"/>
      <c r="BG41" s="299"/>
      <c r="BH41" s="29"/>
      <c r="BI41" s="29"/>
      <c r="BJ41" s="29"/>
      <c r="BK41" s="29"/>
      <c r="BL41" s="29"/>
      <c r="BM41" s="1" t="s">
        <v>338</v>
      </c>
      <c r="BN41" s="1"/>
      <c r="BO41" s="1"/>
      <c r="BP41" s="1"/>
      <c r="BQ41" s="1"/>
      <c r="BR41" s="1"/>
      <c r="BS41" s="1"/>
      <c r="BT41" s="1"/>
      <c r="BU41" s="269"/>
      <c r="BV41" s="274" t="s">
        <v>203</v>
      </c>
      <c r="BW41" s="217"/>
      <c r="BX41" s="217"/>
      <c r="BY41" s="217"/>
      <c r="BZ41" s="217"/>
      <c r="CA41" s="217"/>
      <c r="CB41" s="326"/>
      <c r="CD41" s="261" t="s">
        <v>542</v>
      </c>
      <c r="CE41" s="1"/>
      <c r="CF41" s="1"/>
      <c r="CG41" s="1"/>
      <c r="CH41" s="1"/>
      <c r="CI41" s="1"/>
      <c r="CJ41" s="1"/>
      <c r="CK41" s="1"/>
      <c r="CL41" s="1"/>
      <c r="CM41" s="1"/>
      <c r="CN41" s="1"/>
      <c r="CO41" s="1"/>
      <c r="CP41" s="1"/>
      <c r="CQ41" s="269"/>
      <c r="CR41" s="274" t="s">
        <v>203</v>
      </c>
      <c r="CS41" s="313"/>
      <c r="CT41" s="313"/>
      <c r="CU41" s="313"/>
      <c r="CV41" s="313"/>
      <c r="CW41" s="313"/>
      <c r="CX41" s="313"/>
      <c r="CY41" s="331"/>
      <c r="CZ41" s="283" t="s">
        <v>203</v>
      </c>
      <c r="DA41" s="334"/>
      <c r="DB41" s="334"/>
      <c r="DC41" s="337"/>
      <c r="DD41" s="288" t="s">
        <v>203</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543</v>
      </c>
      <c r="C42" s="1"/>
      <c r="D42" s="1"/>
      <c r="E42" s="1"/>
      <c r="F42" s="1"/>
      <c r="G42" s="1"/>
      <c r="H42" s="1"/>
      <c r="I42" s="1"/>
      <c r="J42" s="1"/>
      <c r="K42" s="1"/>
      <c r="L42" s="1"/>
      <c r="M42" s="1"/>
      <c r="N42" s="1"/>
      <c r="O42" s="1"/>
      <c r="P42" s="1"/>
      <c r="Q42" s="269"/>
      <c r="R42" s="274" t="s">
        <v>203</v>
      </c>
      <c r="S42" s="217"/>
      <c r="T42" s="217"/>
      <c r="U42" s="217"/>
      <c r="V42" s="217"/>
      <c r="W42" s="217"/>
      <c r="X42" s="217"/>
      <c r="Y42" s="279"/>
      <c r="Z42" s="282" t="s">
        <v>203</v>
      </c>
      <c r="AA42" s="282"/>
      <c r="AB42" s="282"/>
      <c r="AC42" s="282"/>
      <c r="AD42" s="287" t="s">
        <v>203</v>
      </c>
      <c r="AE42" s="287"/>
      <c r="AF42" s="287"/>
      <c r="AG42" s="287"/>
      <c r="AH42" s="287"/>
      <c r="AI42" s="287"/>
      <c r="AJ42" s="287"/>
      <c r="AK42" s="287"/>
      <c r="AL42" s="283" t="s">
        <v>203</v>
      </c>
      <c r="AM42" s="238"/>
      <c r="AN42" s="238"/>
      <c r="AO42" s="296"/>
      <c r="AQ42" s="303" t="s">
        <v>544</v>
      </c>
      <c r="AR42" s="305"/>
      <c r="AS42" s="305"/>
      <c r="AT42" s="305"/>
      <c r="AU42" s="305"/>
      <c r="AV42" s="305"/>
      <c r="AW42" s="305"/>
      <c r="AX42" s="305"/>
      <c r="AY42" s="311"/>
      <c r="AZ42" s="275">
        <v>684999</v>
      </c>
      <c r="BA42" s="277"/>
      <c r="BB42" s="277"/>
      <c r="BC42" s="277"/>
      <c r="BD42" s="312"/>
      <c r="BE42" s="312"/>
      <c r="BF42" s="317"/>
      <c r="BG42" s="177"/>
      <c r="BH42" s="179"/>
      <c r="BI42" s="179"/>
      <c r="BJ42" s="179"/>
      <c r="BK42" s="179"/>
      <c r="BL42" s="179"/>
      <c r="BM42" s="267" t="s">
        <v>204</v>
      </c>
      <c r="BN42" s="267"/>
      <c r="BO42" s="267"/>
      <c r="BP42" s="267"/>
      <c r="BQ42" s="267"/>
      <c r="BR42" s="267"/>
      <c r="BS42" s="267"/>
      <c r="BT42" s="267"/>
      <c r="BU42" s="271"/>
      <c r="BV42" s="275">
        <v>316</v>
      </c>
      <c r="BW42" s="277"/>
      <c r="BX42" s="277"/>
      <c r="BY42" s="277"/>
      <c r="BZ42" s="277"/>
      <c r="CA42" s="277"/>
      <c r="CB42" s="327"/>
      <c r="CD42" s="261" t="s">
        <v>278</v>
      </c>
      <c r="CE42" s="1"/>
      <c r="CF42" s="1"/>
      <c r="CG42" s="1"/>
      <c r="CH42" s="1"/>
      <c r="CI42" s="1"/>
      <c r="CJ42" s="1"/>
      <c r="CK42" s="1"/>
      <c r="CL42" s="1"/>
      <c r="CM42" s="1"/>
      <c r="CN42" s="1"/>
      <c r="CO42" s="1"/>
      <c r="CP42" s="1"/>
      <c r="CQ42" s="269"/>
      <c r="CR42" s="274">
        <v>3220979</v>
      </c>
      <c r="CS42" s="313"/>
      <c r="CT42" s="313"/>
      <c r="CU42" s="313"/>
      <c r="CV42" s="313"/>
      <c r="CW42" s="313"/>
      <c r="CX42" s="313"/>
      <c r="CY42" s="331"/>
      <c r="CZ42" s="283">
        <v>12.8</v>
      </c>
      <c r="DA42" s="334"/>
      <c r="DB42" s="334"/>
      <c r="DC42" s="337"/>
      <c r="DD42" s="288">
        <v>730246</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546</v>
      </c>
      <c r="C43" s="1"/>
      <c r="D43" s="1"/>
      <c r="E43" s="1"/>
      <c r="F43" s="1"/>
      <c r="G43" s="1"/>
      <c r="H43" s="1"/>
      <c r="I43" s="1"/>
      <c r="J43" s="1"/>
      <c r="K43" s="1"/>
      <c r="L43" s="1"/>
      <c r="M43" s="1"/>
      <c r="N43" s="1"/>
      <c r="O43" s="1"/>
      <c r="P43" s="1"/>
      <c r="Q43" s="269"/>
      <c r="R43" s="274">
        <v>973000</v>
      </c>
      <c r="S43" s="217"/>
      <c r="T43" s="217"/>
      <c r="U43" s="217"/>
      <c r="V43" s="217"/>
      <c r="W43" s="217"/>
      <c r="X43" s="217"/>
      <c r="Y43" s="279"/>
      <c r="Z43" s="282">
        <v>3.7</v>
      </c>
      <c r="AA43" s="282"/>
      <c r="AB43" s="282"/>
      <c r="AC43" s="282"/>
      <c r="AD43" s="287" t="s">
        <v>203</v>
      </c>
      <c r="AE43" s="287"/>
      <c r="AF43" s="287"/>
      <c r="AG43" s="287"/>
      <c r="AH43" s="287"/>
      <c r="AI43" s="287"/>
      <c r="AJ43" s="287"/>
      <c r="AK43" s="287"/>
      <c r="AL43" s="283" t="s">
        <v>203</v>
      </c>
      <c r="AM43" s="238"/>
      <c r="AN43" s="238"/>
      <c r="AO43" s="296"/>
      <c r="CD43" s="261" t="s">
        <v>86</v>
      </c>
      <c r="CE43" s="1"/>
      <c r="CF43" s="1"/>
      <c r="CG43" s="1"/>
      <c r="CH43" s="1"/>
      <c r="CI43" s="1"/>
      <c r="CJ43" s="1"/>
      <c r="CK43" s="1"/>
      <c r="CL43" s="1"/>
      <c r="CM43" s="1"/>
      <c r="CN43" s="1"/>
      <c r="CO43" s="1"/>
      <c r="CP43" s="1"/>
      <c r="CQ43" s="269"/>
      <c r="CR43" s="274">
        <v>200307</v>
      </c>
      <c r="CS43" s="313"/>
      <c r="CT43" s="313"/>
      <c r="CU43" s="313"/>
      <c r="CV43" s="313"/>
      <c r="CW43" s="313"/>
      <c r="CX43" s="313"/>
      <c r="CY43" s="331"/>
      <c r="CZ43" s="283">
        <v>0.8</v>
      </c>
      <c r="DA43" s="334"/>
      <c r="DB43" s="334"/>
      <c r="DC43" s="337"/>
      <c r="DD43" s="288">
        <v>200307</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545</v>
      </c>
      <c r="C44" s="267"/>
      <c r="D44" s="267"/>
      <c r="E44" s="267"/>
      <c r="F44" s="267"/>
      <c r="G44" s="267"/>
      <c r="H44" s="267"/>
      <c r="I44" s="267"/>
      <c r="J44" s="267"/>
      <c r="K44" s="267"/>
      <c r="L44" s="267"/>
      <c r="M44" s="267"/>
      <c r="N44" s="267"/>
      <c r="O44" s="267"/>
      <c r="P44" s="267"/>
      <c r="Q44" s="271"/>
      <c r="R44" s="275">
        <v>26544628</v>
      </c>
      <c r="S44" s="277"/>
      <c r="T44" s="277"/>
      <c r="U44" s="277"/>
      <c r="V44" s="277"/>
      <c r="W44" s="277"/>
      <c r="X44" s="277"/>
      <c r="Y44" s="280"/>
      <c r="Z44" s="284">
        <v>100</v>
      </c>
      <c r="AA44" s="284"/>
      <c r="AB44" s="284"/>
      <c r="AC44" s="284"/>
      <c r="AD44" s="289">
        <v>15401076</v>
      </c>
      <c r="AE44" s="289"/>
      <c r="AF44" s="289"/>
      <c r="AG44" s="289"/>
      <c r="AH44" s="289"/>
      <c r="AI44" s="289"/>
      <c r="AJ44" s="289"/>
      <c r="AK44" s="289"/>
      <c r="AL44" s="292">
        <v>100</v>
      </c>
      <c r="AM44" s="294"/>
      <c r="AN44" s="294"/>
      <c r="AO44" s="297"/>
      <c r="CD44" s="133" t="s">
        <v>178</v>
      </c>
      <c r="CE44" s="41"/>
      <c r="CF44" s="261" t="s">
        <v>547</v>
      </c>
      <c r="CG44" s="1"/>
      <c r="CH44" s="1"/>
      <c r="CI44" s="1"/>
      <c r="CJ44" s="1"/>
      <c r="CK44" s="1"/>
      <c r="CL44" s="1"/>
      <c r="CM44" s="1"/>
      <c r="CN44" s="1"/>
      <c r="CO44" s="1"/>
      <c r="CP44" s="1"/>
      <c r="CQ44" s="269"/>
      <c r="CR44" s="274">
        <v>3103305</v>
      </c>
      <c r="CS44" s="217"/>
      <c r="CT44" s="217"/>
      <c r="CU44" s="217"/>
      <c r="CV44" s="217"/>
      <c r="CW44" s="217"/>
      <c r="CX44" s="217"/>
      <c r="CY44" s="279"/>
      <c r="CZ44" s="283">
        <v>12.3</v>
      </c>
      <c r="DA44" s="238"/>
      <c r="DB44" s="238"/>
      <c r="DC44" s="285"/>
      <c r="DD44" s="288">
        <v>706707</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548</v>
      </c>
      <c r="CG45" s="1"/>
      <c r="CH45" s="1"/>
      <c r="CI45" s="1"/>
      <c r="CJ45" s="1"/>
      <c r="CK45" s="1"/>
      <c r="CL45" s="1"/>
      <c r="CM45" s="1"/>
      <c r="CN45" s="1"/>
      <c r="CO45" s="1"/>
      <c r="CP45" s="1"/>
      <c r="CQ45" s="269"/>
      <c r="CR45" s="274">
        <v>713733</v>
      </c>
      <c r="CS45" s="313"/>
      <c r="CT45" s="313"/>
      <c r="CU45" s="313"/>
      <c r="CV45" s="313"/>
      <c r="CW45" s="313"/>
      <c r="CX45" s="313"/>
      <c r="CY45" s="331"/>
      <c r="CZ45" s="283">
        <v>2.8</v>
      </c>
      <c r="DA45" s="334"/>
      <c r="DB45" s="334"/>
      <c r="DC45" s="337"/>
      <c r="DD45" s="288">
        <v>137099</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53</v>
      </c>
      <c r="CD46" s="134"/>
      <c r="CE46" s="42"/>
      <c r="CF46" s="261" t="s">
        <v>549</v>
      </c>
      <c r="CG46" s="1"/>
      <c r="CH46" s="1"/>
      <c r="CI46" s="1"/>
      <c r="CJ46" s="1"/>
      <c r="CK46" s="1"/>
      <c r="CL46" s="1"/>
      <c r="CM46" s="1"/>
      <c r="CN46" s="1"/>
      <c r="CO46" s="1"/>
      <c r="CP46" s="1"/>
      <c r="CQ46" s="269"/>
      <c r="CR46" s="274">
        <v>2349940</v>
      </c>
      <c r="CS46" s="217"/>
      <c r="CT46" s="217"/>
      <c r="CU46" s="217"/>
      <c r="CV46" s="217"/>
      <c r="CW46" s="217"/>
      <c r="CX46" s="217"/>
      <c r="CY46" s="279"/>
      <c r="CZ46" s="283">
        <v>9.3000000000000007</v>
      </c>
      <c r="DA46" s="238"/>
      <c r="DB46" s="238"/>
      <c r="DC46" s="285"/>
      <c r="DD46" s="288">
        <v>552821</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550</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551</v>
      </c>
      <c r="CG47" s="1"/>
      <c r="CH47" s="1"/>
      <c r="CI47" s="1"/>
      <c r="CJ47" s="1"/>
      <c r="CK47" s="1"/>
      <c r="CL47" s="1"/>
      <c r="CM47" s="1"/>
      <c r="CN47" s="1"/>
      <c r="CO47" s="1"/>
      <c r="CP47" s="1"/>
      <c r="CQ47" s="269"/>
      <c r="CR47" s="274">
        <v>117674</v>
      </c>
      <c r="CS47" s="313"/>
      <c r="CT47" s="313"/>
      <c r="CU47" s="313"/>
      <c r="CV47" s="313"/>
      <c r="CW47" s="313"/>
      <c r="CX47" s="313"/>
      <c r="CY47" s="331"/>
      <c r="CZ47" s="283">
        <v>0.5</v>
      </c>
      <c r="DA47" s="334"/>
      <c r="DB47" s="334"/>
      <c r="DC47" s="337"/>
      <c r="DD47" s="288">
        <v>23539</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ht="11">
      <c r="B48" s="264" t="s">
        <v>266</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552</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196</v>
      </c>
      <c r="CE49" s="267"/>
      <c r="CF49" s="267"/>
      <c r="CG49" s="267"/>
      <c r="CH49" s="267"/>
      <c r="CI49" s="267"/>
      <c r="CJ49" s="267"/>
      <c r="CK49" s="267"/>
      <c r="CL49" s="267"/>
      <c r="CM49" s="267"/>
      <c r="CN49" s="267"/>
      <c r="CO49" s="267"/>
      <c r="CP49" s="267"/>
      <c r="CQ49" s="271"/>
      <c r="CR49" s="275">
        <v>25166129</v>
      </c>
      <c r="CS49" s="312"/>
      <c r="CT49" s="312"/>
      <c r="CU49" s="312"/>
      <c r="CV49" s="312"/>
      <c r="CW49" s="312"/>
      <c r="CX49" s="312"/>
      <c r="CY49" s="332"/>
      <c r="CZ49" s="292">
        <v>100</v>
      </c>
      <c r="DA49" s="335"/>
      <c r="DB49" s="335"/>
      <c r="DC49" s="338"/>
      <c r="DD49" s="341">
        <v>17486278</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t="13" hidden="1">
      <c r="B50" s="264"/>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2"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 zeroHeight="1"/>
  <cols>
    <col min="1" max="130" width="2.75" style="362" customWidth="1"/>
    <col min="131" max="131" width="1.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1"/>
      <c r="DR1" s="711"/>
      <c r="DS1" s="711"/>
      <c r="DT1" s="711"/>
      <c r="DU1" s="711"/>
      <c r="DV1" s="711"/>
      <c r="DW1" s="711"/>
      <c r="DX1" s="711"/>
      <c r="DY1" s="711"/>
      <c r="DZ1" s="711"/>
      <c r="EA1" s="364"/>
    </row>
    <row r="2" spans="1:131" ht="26.25" customHeight="1">
      <c r="A2" s="366" t="s">
        <v>299</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6" t="s">
        <v>303</v>
      </c>
      <c r="DK2" s="707"/>
      <c r="DL2" s="707"/>
      <c r="DM2" s="707"/>
      <c r="DN2" s="707"/>
      <c r="DO2" s="710"/>
      <c r="DP2" s="367"/>
      <c r="DQ2" s="706" t="s">
        <v>241</v>
      </c>
      <c r="DR2" s="707"/>
      <c r="DS2" s="707"/>
      <c r="DT2" s="707"/>
      <c r="DU2" s="707"/>
      <c r="DV2" s="707"/>
      <c r="DW2" s="707"/>
      <c r="DX2" s="707"/>
      <c r="DY2" s="707"/>
      <c r="DZ2" s="710"/>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396</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6"/>
      <c r="BF4" s="576"/>
      <c r="BG4" s="576"/>
      <c r="BH4" s="576"/>
      <c r="BI4" s="576"/>
      <c r="BJ4" s="576"/>
      <c r="BK4" s="576"/>
      <c r="BL4" s="576"/>
      <c r="BM4" s="576"/>
      <c r="BN4" s="576"/>
      <c r="BO4" s="576"/>
      <c r="BP4" s="576"/>
      <c r="BQ4" s="380" t="s">
        <v>397</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6"/>
    </row>
    <row r="5" spans="1:131" s="363" customFormat="1" ht="26.25" customHeight="1">
      <c r="A5" s="369" t="s">
        <v>398</v>
      </c>
      <c r="B5" s="396"/>
      <c r="C5" s="396"/>
      <c r="D5" s="396"/>
      <c r="E5" s="396"/>
      <c r="F5" s="396"/>
      <c r="G5" s="396"/>
      <c r="H5" s="396"/>
      <c r="I5" s="396"/>
      <c r="J5" s="396"/>
      <c r="K5" s="396"/>
      <c r="L5" s="396"/>
      <c r="M5" s="396"/>
      <c r="N5" s="396"/>
      <c r="O5" s="396"/>
      <c r="P5" s="428"/>
      <c r="Q5" s="434" t="s">
        <v>183</v>
      </c>
      <c r="R5" s="446"/>
      <c r="S5" s="446"/>
      <c r="T5" s="446"/>
      <c r="U5" s="457"/>
      <c r="V5" s="434" t="s">
        <v>399</v>
      </c>
      <c r="W5" s="446"/>
      <c r="X5" s="446"/>
      <c r="Y5" s="446"/>
      <c r="Z5" s="457"/>
      <c r="AA5" s="434" t="s">
        <v>400</v>
      </c>
      <c r="AB5" s="446"/>
      <c r="AC5" s="446"/>
      <c r="AD5" s="446"/>
      <c r="AE5" s="446"/>
      <c r="AF5" s="503" t="s">
        <v>181</v>
      </c>
      <c r="AG5" s="446"/>
      <c r="AH5" s="446"/>
      <c r="AI5" s="446"/>
      <c r="AJ5" s="521"/>
      <c r="AK5" s="446" t="s">
        <v>152</v>
      </c>
      <c r="AL5" s="446"/>
      <c r="AM5" s="446"/>
      <c r="AN5" s="446"/>
      <c r="AO5" s="457"/>
      <c r="AP5" s="434" t="s">
        <v>401</v>
      </c>
      <c r="AQ5" s="446"/>
      <c r="AR5" s="446"/>
      <c r="AS5" s="446"/>
      <c r="AT5" s="457"/>
      <c r="AU5" s="434" t="s">
        <v>403</v>
      </c>
      <c r="AV5" s="446"/>
      <c r="AW5" s="446"/>
      <c r="AX5" s="446"/>
      <c r="AY5" s="521"/>
      <c r="AZ5" s="377"/>
      <c r="BA5" s="377"/>
      <c r="BB5" s="377"/>
      <c r="BC5" s="377"/>
      <c r="BD5" s="377"/>
      <c r="BE5" s="576"/>
      <c r="BF5" s="576"/>
      <c r="BG5" s="576"/>
      <c r="BH5" s="576"/>
      <c r="BI5" s="576"/>
      <c r="BJ5" s="576"/>
      <c r="BK5" s="576"/>
      <c r="BL5" s="576"/>
      <c r="BM5" s="576"/>
      <c r="BN5" s="576"/>
      <c r="BO5" s="576"/>
      <c r="BP5" s="576"/>
      <c r="BQ5" s="369" t="s">
        <v>404</v>
      </c>
      <c r="BR5" s="396"/>
      <c r="BS5" s="396"/>
      <c r="BT5" s="396"/>
      <c r="BU5" s="396"/>
      <c r="BV5" s="396"/>
      <c r="BW5" s="396"/>
      <c r="BX5" s="396"/>
      <c r="BY5" s="396"/>
      <c r="BZ5" s="396"/>
      <c r="CA5" s="396"/>
      <c r="CB5" s="396"/>
      <c r="CC5" s="396"/>
      <c r="CD5" s="396"/>
      <c r="CE5" s="396"/>
      <c r="CF5" s="396"/>
      <c r="CG5" s="428"/>
      <c r="CH5" s="434" t="s">
        <v>164</v>
      </c>
      <c r="CI5" s="446"/>
      <c r="CJ5" s="446"/>
      <c r="CK5" s="446"/>
      <c r="CL5" s="457"/>
      <c r="CM5" s="434" t="s">
        <v>319</v>
      </c>
      <c r="CN5" s="446"/>
      <c r="CO5" s="446"/>
      <c r="CP5" s="446"/>
      <c r="CQ5" s="457"/>
      <c r="CR5" s="434" t="s">
        <v>244</v>
      </c>
      <c r="CS5" s="446"/>
      <c r="CT5" s="446"/>
      <c r="CU5" s="446"/>
      <c r="CV5" s="457"/>
      <c r="CW5" s="434" t="s">
        <v>55</v>
      </c>
      <c r="CX5" s="446"/>
      <c r="CY5" s="446"/>
      <c r="CZ5" s="446"/>
      <c r="DA5" s="457"/>
      <c r="DB5" s="434" t="s">
        <v>386</v>
      </c>
      <c r="DC5" s="446"/>
      <c r="DD5" s="446"/>
      <c r="DE5" s="446"/>
      <c r="DF5" s="457"/>
      <c r="DG5" s="700" t="s">
        <v>240</v>
      </c>
      <c r="DH5" s="703"/>
      <c r="DI5" s="703"/>
      <c r="DJ5" s="703"/>
      <c r="DK5" s="708"/>
      <c r="DL5" s="700" t="s">
        <v>405</v>
      </c>
      <c r="DM5" s="703"/>
      <c r="DN5" s="703"/>
      <c r="DO5" s="703"/>
      <c r="DP5" s="708"/>
      <c r="DQ5" s="434" t="s">
        <v>407</v>
      </c>
      <c r="DR5" s="446"/>
      <c r="DS5" s="446"/>
      <c r="DT5" s="446"/>
      <c r="DU5" s="457"/>
      <c r="DV5" s="434" t="s">
        <v>403</v>
      </c>
      <c r="DW5" s="446"/>
      <c r="DX5" s="446"/>
      <c r="DY5" s="446"/>
      <c r="DZ5" s="521"/>
      <c r="EA5" s="576"/>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6"/>
      <c r="BF6" s="576"/>
      <c r="BG6" s="576"/>
      <c r="BH6" s="576"/>
      <c r="BI6" s="576"/>
      <c r="BJ6" s="576"/>
      <c r="BK6" s="576"/>
      <c r="BL6" s="576"/>
      <c r="BM6" s="576"/>
      <c r="BN6" s="576"/>
      <c r="BO6" s="576"/>
      <c r="BP6" s="576"/>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1"/>
      <c r="DH6" s="704"/>
      <c r="DI6" s="704"/>
      <c r="DJ6" s="704"/>
      <c r="DK6" s="709"/>
      <c r="DL6" s="701"/>
      <c r="DM6" s="704"/>
      <c r="DN6" s="704"/>
      <c r="DO6" s="704"/>
      <c r="DP6" s="709"/>
      <c r="DQ6" s="435"/>
      <c r="DR6" s="447"/>
      <c r="DS6" s="447"/>
      <c r="DT6" s="447"/>
      <c r="DU6" s="458"/>
      <c r="DV6" s="435"/>
      <c r="DW6" s="447"/>
      <c r="DX6" s="447"/>
      <c r="DY6" s="447"/>
      <c r="DZ6" s="522"/>
      <c r="EA6" s="576"/>
    </row>
    <row r="7" spans="1:131" s="363" customFormat="1" ht="26.25" customHeight="1">
      <c r="A7" s="371">
        <v>1</v>
      </c>
      <c r="B7" s="398" t="s">
        <v>408</v>
      </c>
      <c r="C7" s="418"/>
      <c r="D7" s="418"/>
      <c r="E7" s="418"/>
      <c r="F7" s="418"/>
      <c r="G7" s="418"/>
      <c r="H7" s="418"/>
      <c r="I7" s="418"/>
      <c r="J7" s="418"/>
      <c r="K7" s="418"/>
      <c r="L7" s="418"/>
      <c r="M7" s="418"/>
      <c r="N7" s="418"/>
      <c r="O7" s="418"/>
      <c r="P7" s="430"/>
      <c r="Q7" s="436">
        <v>26544</v>
      </c>
      <c r="R7" s="448"/>
      <c r="S7" s="448"/>
      <c r="T7" s="448"/>
      <c r="U7" s="448"/>
      <c r="V7" s="448">
        <v>25166</v>
      </c>
      <c r="W7" s="448"/>
      <c r="X7" s="448"/>
      <c r="Y7" s="448"/>
      <c r="Z7" s="448"/>
      <c r="AA7" s="448">
        <v>1378</v>
      </c>
      <c r="AB7" s="448"/>
      <c r="AC7" s="448"/>
      <c r="AD7" s="448"/>
      <c r="AE7" s="491"/>
      <c r="AF7" s="505">
        <v>1326</v>
      </c>
      <c r="AG7" s="518"/>
      <c r="AH7" s="518"/>
      <c r="AI7" s="518"/>
      <c r="AJ7" s="523"/>
      <c r="AK7" s="531">
        <v>140</v>
      </c>
      <c r="AL7" s="448"/>
      <c r="AM7" s="448"/>
      <c r="AN7" s="448"/>
      <c r="AO7" s="448"/>
      <c r="AP7" s="448">
        <v>29139</v>
      </c>
      <c r="AQ7" s="448"/>
      <c r="AR7" s="448"/>
      <c r="AS7" s="448"/>
      <c r="AT7" s="448"/>
      <c r="AU7" s="563"/>
      <c r="AV7" s="563"/>
      <c r="AW7" s="563"/>
      <c r="AX7" s="563"/>
      <c r="AY7" s="588"/>
      <c r="AZ7" s="377"/>
      <c r="BA7" s="377"/>
      <c r="BB7" s="377"/>
      <c r="BC7" s="377"/>
      <c r="BD7" s="377"/>
      <c r="BE7" s="576"/>
      <c r="BF7" s="576"/>
      <c r="BG7" s="576"/>
      <c r="BH7" s="576"/>
      <c r="BI7" s="576"/>
      <c r="BJ7" s="576"/>
      <c r="BK7" s="576"/>
      <c r="BL7" s="576"/>
      <c r="BM7" s="576"/>
      <c r="BN7" s="576"/>
      <c r="BO7" s="576"/>
      <c r="BP7" s="576"/>
      <c r="BQ7" s="371">
        <v>1</v>
      </c>
      <c r="BR7" s="637"/>
      <c r="BS7" s="398" t="s">
        <v>371</v>
      </c>
      <c r="BT7" s="418"/>
      <c r="BU7" s="418"/>
      <c r="BV7" s="418"/>
      <c r="BW7" s="418"/>
      <c r="BX7" s="418"/>
      <c r="BY7" s="418"/>
      <c r="BZ7" s="418"/>
      <c r="CA7" s="418"/>
      <c r="CB7" s="418"/>
      <c r="CC7" s="418"/>
      <c r="CD7" s="418"/>
      <c r="CE7" s="418"/>
      <c r="CF7" s="418"/>
      <c r="CG7" s="430"/>
      <c r="CH7" s="663">
        <v>-3</v>
      </c>
      <c r="CI7" s="666"/>
      <c r="CJ7" s="666"/>
      <c r="CK7" s="666"/>
      <c r="CL7" s="681"/>
      <c r="CM7" s="663">
        <v>371</v>
      </c>
      <c r="CN7" s="666"/>
      <c r="CO7" s="666"/>
      <c r="CP7" s="666"/>
      <c r="CQ7" s="681"/>
      <c r="CR7" s="663">
        <v>6</v>
      </c>
      <c r="CS7" s="666"/>
      <c r="CT7" s="666"/>
      <c r="CU7" s="666"/>
      <c r="CV7" s="681"/>
      <c r="CW7" s="663" t="s">
        <v>203</v>
      </c>
      <c r="CX7" s="666"/>
      <c r="CY7" s="666"/>
      <c r="CZ7" s="666"/>
      <c r="DA7" s="681"/>
      <c r="DB7" s="663" t="s">
        <v>203</v>
      </c>
      <c r="DC7" s="666"/>
      <c r="DD7" s="666"/>
      <c r="DE7" s="666"/>
      <c r="DF7" s="681"/>
      <c r="DG7" s="663">
        <v>507</v>
      </c>
      <c r="DH7" s="666"/>
      <c r="DI7" s="666"/>
      <c r="DJ7" s="666"/>
      <c r="DK7" s="681"/>
      <c r="DL7" s="663" t="s">
        <v>203</v>
      </c>
      <c r="DM7" s="666"/>
      <c r="DN7" s="666"/>
      <c r="DO7" s="666"/>
      <c r="DP7" s="681"/>
      <c r="DQ7" s="663">
        <v>505</v>
      </c>
      <c r="DR7" s="666"/>
      <c r="DS7" s="666"/>
      <c r="DT7" s="666"/>
      <c r="DU7" s="681"/>
      <c r="DV7" s="398"/>
      <c r="DW7" s="418"/>
      <c r="DX7" s="418"/>
      <c r="DY7" s="418"/>
      <c r="DZ7" s="717"/>
      <c r="EA7" s="576"/>
    </row>
    <row r="8" spans="1:131" s="363" customFormat="1" ht="26.25" customHeight="1">
      <c r="A8" s="372">
        <v>2</v>
      </c>
      <c r="B8" s="399"/>
      <c r="C8" s="419"/>
      <c r="D8" s="419"/>
      <c r="E8" s="419"/>
      <c r="F8" s="419"/>
      <c r="G8" s="419"/>
      <c r="H8" s="419"/>
      <c r="I8" s="419"/>
      <c r="J8" s="419"/>
      <c r="K8" s="419"/>
      <c r="L8" s="419"/>
      <c r="M8" s="419"/>
      <c r="N8" s="419"/>
      <c r="O8" s="419"/>
      <c r="P8" s="431"/>
      <c r="Q8" s="437"/>
      <c r="R8" s="449"/>
      <c r="S8" s="449"/>
      <c r="T8" s="449"/>
      <c r="U8" s="449"/>
      <c r="V8" s="449"/>
      <c r="W8" s="449"/>
      <c r="X8" s="449"/>
      <c r="Y8" s="449"/>
      <c r="Z8" s="449"/>
      <c r="AA8" s="449"/>
      <c r="AB8" s="449"/>
      <c r="AC8" s="449"/>
      <c r="AD8" s="449"/>
      <c r="AE8" s="460"/>
      <c r="AF8" s="506"/>
      <c r="AG8" s="455"/>
      <c r="AH8" s="455"/>
      <c r="AI8" s="455"/>
      <c r="AJ8" s="524"/>
      <c r="AK8" s="459"/>
      <c r="AL8" s="449"/>
      <c r="AM8" s="449"/>
      <c r="AN8" s="449"/>
      <c r="AO8" s="449"/>
      <c r="AP8" s="449"/>
      <c r="AQ8" s="449"/>
      <c r="AR8" s="449"/>
      <c r="AS8" s="449"/>
      <c r="AT8" s="449"/>
      <c r="AU8" s="564"/>
      <c r="AV8" s="564"/>
      <c r="AW8" s="564"/>
      <c r="AX8" s="564"/>
      <c r="AY8" s="589"/>
      <c r="AZ8" s="377"/>
      <c r="BA8" s="377"/>
      <c r="BB8" s="377"/>
      <c r="BC8" s="377"/>
      <c r="BD8" s="377"/>
      <c r="BE8" s="576"/>
      <c r="BF8" s="576"/>
      <c r="BG8" s="576"/>
      <c r="BH8" s="576"/>
      <c r="BI8" s="576"/>
      <c r="BJ8" s="576"/>
      <c r="BK8" s="576"/>
      <c r="BL8" s="576"/>
      <c r="BM8" s="576"/>
      <c r="BN8" s="576"/>
      <c r="BO8" s="576"/>
      <c r="BP8" s="576"/>
      <c r="BQ8" s="372">
        <v>2</v>
      </c>
      <c r="BR8" s="638"/>
      <c r="BS8" s="399" t="s">
        <v>444</v>
      </c>
      <c r="BT8" s="419"/>
      <c r="BU8" s="419"/>
      <c r="BV8" s="419"/>
      <c r="BW8" s="419"/>
      <c r="BX8" s="419"/>
      <c r="BY8" s="419"/>
      <c r="BZ8" s="419"/>
      <c r="CA8" s="419"/>
      <c r="CB8" s="419"/>
      <c r="CC8" s="419"/>
      <c r="CD8" s="419"/>
      <c r="CE8" s="419"/>
      <c r="CF8" s="419"/>
      <c r="CG8" s="431"/>
      <c r="CH8" s="443">
        <v>1</v>
      </c>
      <c r="CI8" s="455"/>
      <c r="CJ8" s="455"/>
      <c r="CK8" s="455"/>
      <c r="CL8" s="682"/>
      <c r="CM8" s="443">
        <v>271</v>
      </c>
      <c r="CN8" s="455"/>
      <c r="CO8" s="455"/>
      <c r="CP8" s="455"/>
      <c r="CQ8" s="682"/>
      <c r="CR8" s="443">
        <v>252</v>
      </c>
      <c r="CS8" s="455"/>
      <c r="CT8" s="455"/>
      <c r="CU8" s="455"/>
      <c r="CV8" s="682"/>
      <c r="CW8" s="443">
        <v>6</v>
      </c>
      <c r="CX8" s="455"/>
      <c r="CY8" s="455"/>
      <c r="CZ8" s="455"/>
      <c r="DA8" s="682"/>
      <c r="DB8" s="443" t="s">
        <v>203</v>
      </c>
      <c r="DC8" s="455"/>
      <c r="DD8" s="455"/>
      <c r="DE8" s="455"/>
      <c r="DF8" s="682"/>
      <c r="DG8" s="443" t="s">
        <v>203</v>
      </c>
      <c r="DH8" s="455"/>
      <c r="DI8" s="455"/>
      <c r="DJ8" s="455"/>
      <c r="DK8" s="682"/>
      <c r="DL8" s="443" t="s">
        <v>203</v>
      </c>
      <c r="DM8" s="455"/>
      <c r="DN8" s="455"/>
      <c r="DO8" s="455"/>
      <c r="DP8" s="682"/>
      <c r="DQ8" s="443" t="s">
        <v>203</v>
      </c>
      <c r="DR8" s="455"/>
      <c r="DS8" s="455"/>
      <c r="DT8" s="455"/>
      <c r="DU8" s="682"/>
      <c r="DV8" s="399"/>
      <c r="DW8" s="419"/>
      <c r="DX8" s="419"/>
      <c r="DY8" s="419"/>
      <c r="DZ8" s="718"/>
      <c r="EA8" s="576"/>
    </row>
    <row r="9" spans="1:131" s="363" customFormat="1" ht="26.25" customHeight="1">
      <c r="A9" s="372">
        <v>3</v>
      </c>
      <c r="B9" s="399"/>
      <c r="C9" s="419"/>
      <c r="D9" s="419"/>
      <c r="E9" s="419"/>
      <c r="F9" s="419"/>
      <c r="G9" s="419"/>
      <c r="H9" s="419"/>
      <c r="I9" s="419"/>
      <c r="J9" s="419"/>
      <c r="K9" s="419"/>
      <c r="L9" s="419"/>
      <c r="M9" s="419"/>
      <c r="N9" s="419"/>
      <c r="O9" s="419"/>
      <c r="P9" s="431"/>
      <c r="Q9" s="437"/>
      <c r="R9" s="449"/>
      <c r="S9" s="449"/>
      <c r="T9" s="449"/>
      <c r="U9" s="449"/>
      <c r="V9" s="449"/>
      <c r="W9" s="449"/>
      <c r="X9" s="449"/>
      <c r="Y9" s="449"/>
      <c r="Z9" s="449"/>
      <c r="AA9" s="449"/>
      <c r="AB9" s="449"/>
      <c r="AC9" s="449"/>
      <c r="AD9" s="449"/>
      <c r="AE9" s="460"/>
      <c r="AF9" s="506"/>
      <c r="AG9" s="455"/>
      <c r="AH9" s="455"/>
      <c r="AI9" s="455"/>
      <c r="AJ9" s="524"/>
      <c r="AK9" s="459"/>
      <c r="AL9" s="449"/>
      <c r="AM9" s="449"/>
      <c r="AN9" s="449"/>
      <c r="AO9" s="449"/>
      <c r="AP9" s="449"/>
      <c r="AQ9" s="449"/>
      <c r="AR9" s="449"/>
      <c r="AS9" s="449"/>
      <c r="AT9" s="449"/>
      <c r="AU9" s="564"/>
      <c r="AV9" s="564"/>
      <c r="AW9" s="564"/>
      <c r="AX9" s="564"/>
      <c r="AY9" s="589"/>
      <c r="AZ9" s="377"/>
      <c r="BA9" s="377"/>
      <c r="BB9" s="377"/>
      <c r="BC9" s="377"/>
      <c r="BD9" s="377"/>
      <c r="BE9" s="576"/>
      <c r="BF9" s="576"/>
      <c r="BG9" s="576"/>
      <c r="BH9" s="576"/>
      <c r="BI9" s="576"/>
      <c r="BJ9" s="576"/>
      <c r="BK9" s="576"/>
      <c r="BL9" s="576"/>
      <c r="BM9" s="576"/>
      <c r="BN9" s="576"/>
      <c r="BO9" s="576"/>
      <c r="BP9" s="576"/>
      <c r="BQ9" s="372">
        <v>3</v>
      </c>
      <c r="BR9" s="638"/>
      <c r="BS9" s="399" t="s">
        <v>150</v>
      </c>
      <c r="BT9" s="419"/>
      <c r="BU9" s="419"/>
      <c r="BV9" s="419"/>
      <c r="BW9" s="419"/>
      <c r="BX9" s="419"/>
      <c r="BY9" s="419"/>
      <c r="BZ9" s="419"/>
      <c r="CA9" s="419"/>
      <c r="CB9" s="419"/>
      <c r="CC9" s="419"/>
      <c r="CD9" s="419"/>
      <c r="CE9" s="419"/>
      <c r="CF9" s="419"/>
      <c r="CG9" s="431"/>
      <c r="CH9" s="443">
        <v>0</v>
      </c>
      <c r="CI9" s="455"/>
      <c r="CJ9" s="455"/>
      <c r="CK9" s="455"/>
      <c r="CL9" s="682"/>
      <c r="CM9" s="443">
        <v>9</v>
      </c>
      <c r="CN9" s="455"/>
      <c r="CO9" s="455"/>
      <c r="CP9" s="455"/>
      <c r="CQ9" s="682"/>
      <c r="CR9" s="443">
        <v>1</v>
      </c>
      <c r="CS9" s="455"/>
      <c r="CT9" s="455"/>
      <c r="CU9" s="455"/>
      <c r="CV9" s="682"/>
      <c r="CW9" s="443">
        <v>0</v>
      </c>
      <c r="CX9" s="455"/>
      <c r="CY9" s="455"/>
      <c r="CZ9" s="455"/>
      <c r="DA9" s="682"/>
      <c r="DB9" s="443" t="s">
        <v>203</v>
      </c>
      <c r="DC9" s="455"/>
      <c r="DD9" s="455"/>
      <c r="DE9" s="455"/>
      <c r="DF9" s="682"/>
      <c r="DG9" s="443" t="s">
        <v>203</v>
      </c>
      <c r="DH9" s="455"/>
      <c r="DI9" s="455"/>
      <c r="DJ9" s="455"/>
      <c r="DK9" s="682"/>
      <c r="DL9" s="443" t="s">
        <v>203</v>
      </c>
      <c r="DM9" s="455"/>
      <c r="DN9" s="455"/>
      <c r="DO9" s="455"/>
      <c r="DP9" s="682"/>
      <c r="DQ9" s="443" t="s">
        <v>203</v>
      </c>
      <c r="DR9" s="455"/>
      <c r="DS9" s="455"/>
      <c r="DT9" s="455"/>
      <c r="DU9" s="682"/>
      <c r="DV9" s="399"/>
      <c r="DW9" s="419"/>
      <c r="DX9" s="419"/>
      <c r="DY9" s="419"/>
      <c r="DZ9" s="718"/>
      <c r="EA9" s="576"/>
    </row>
    <row r="10" spans="1:131" s="363" customFormat="1" ht="26.25" customHeight="1">
      <c r="A10" s="372">
        <v>4</v>
      </c>
      <c r="B10" s="399"/>
      <c r="C10" s="419"/>
      <c r="D10" s="419"/>
      <c r="E10" s="419"/>
      <c r="F10" s="419"/>
      <c r="G10" s="419"/>
      <c r="H10" s="419"/>
      <c r="I10" s="419"/>
      <c r="J10" s="419"/>
      <c r="K10" s="419"/>
      <c r="L10" s="419"/>
      <c r="M10" s="419"/>
      <c r="N10" s="419"/>
      <c r="O10" s="419"/>
      <c r="P10" s="431"/>
      <c r="Q10" s="437"/>
      <c r="R10" s="449"/>
      <c r="S10" s="449"/>
      <c r="T10" s="449"/>
      <c r="U10" s="449"/>
      <c r="V10" s="449"/>
      <c r="W10" s="449"/>
      <c r="X10" s="449"/>
      <c r="Y10" s="449"/>
      <c r="Z10" s="449"/>
      <c r="AA10" s="449"/>
      <c r="AB10" s="449"/>
      <c r="AC10" s="449"/>
      <c r="AD10" s="449"/>
      <c r="AE10" s="460"/>
      <c r="AF10" s="506"/>
      <c r="AG10" s="455"/>
      <c r="AH10" s="455"/>
      <c r="AI10" s="455"/>
      <c r="AJ10" s="524"/>
      <c r="AK10" s="459"/>
      <c r="AL10" s="449"/>
      <c r="AM10" s="449"/>
      <c r="AN10" s="449"/>
      <c r="AO10" s="449"/>
      <c r="AP10" s="449"/>
      <c r="AQ10" s="449"/>
      <c r="AR10" s="449"/>
      <c r="AS10" s="449"/>
      <c r="AT10" s="449"/>
      <c r="AU10" s="564"/>
      <c r="AV10" s="564"/>
      <c r="AW10" s="564"/>
      <c r="AX10" s="564"/>
      <c r="AY10" s="589"/>
      <c r="AZ10" s="377"/>
      <c r="BA10" s="377"/>
      <c r="BB10" s="377"/>
      <c r="BC10" s="377"/>
      <c r="BD10" s="377"/>
      <c r="BE10" s="576"/>
      <c r="BF10" s="576"/>
      <c r="BG10" s="576"/>
      <c r="BH10" s="576"/>
      <c r="BI10" s="576"/>
      <c r="BJ10" s="576"/>
      <c r="BK10" s="576"/>
      <c r="BL10" s="576"/>
      <c r="BM10" s="576"/>
      <c r="BN10" s="576"/>
      <c r="BO10" s="576"/>
      <c r="BP10" s="576"/>
      <c r="BQ10" s="372">
        <v>4</v>
      </c>
      <c r="BR10" s="638"/>
      <c r="BS10" s="399"/>
      <c r="BT10" s="419"/>
      <c r="BU10" s="419"/>
      <c r="BV10" s="419"/>
      <c r="BW10" s="419"/>
      <c r="BX10" s="419"/>
      <c r="BY10" s="419"/>
      <c r="BZ10" s="419"/>
      <c r="CA10" s="419"/>
      <c r="CB10" s="419"/>
      <c r="CC10" s="419"/>
      <c r="CD10" s="419"/>
      <c r="CE10" s="419"/>
      <c r="CF10" s="419"/>
      <c r="CG10" s="431"/>
      <c r="CH10" s="443"/>
      <c r="CI10" s="455"/>
      <c r="CJ10" s="455"/>
      <c r="CK10" s="455"/>
      <c r="CL10" s="682"/>
      <c r="CM10" s="443"/>
      <c r="CN10" s="455"/>
      <c r="CO10" s="455"/>
      <c r="CP10" s="455"/>
      <c r="CQ10" s="682"/>
      <c r="CR10" s="443"/>
      <c r="CS10" s="455"/>
      <c r="CT10" s="455"/>
      <c r="CU10" s="455"/>
      <c r="CV10" s="682"/>
      <c r="CW10" s="443"/>
      <c r="CX10" s="455"/>
      <c r="CY10" s="455"/>
      <c r="CZ10" s="455"/>
      <c r="DA10" s="682"/>
      <c r="DB10" s="443"/>
      <c r="DC10" s="455"/>
      <c r="DD10" s="455"/>
      <c r="DE10" s="455"/>
      <c r="DF10" s="682"/>
      <c r="DG10" s="443"/>
      <c r="DH10" s="455"/>
      <c r="DI10" s="455"/>
      <c r="DJ10" s="455"/>
      <c r="DK10" s="682"/>
      <c r="DL10" s="443"/>
      <c r="DM10" s="455"/>
      <c r="DN10" s="455"/>
      <c r="DO10" s="455"/>
      <c r="DP10" s="682"/>
      <c r="DQ10" s="443"/>
      <c r="DR10" s="455"/>
      <c r="DS10" s="455"/>
      <c r="DT10" s="455"/>
      <c r="DU10" s="682"/>
      <c r="DV10" s="399"/>
      <c r="DW10" s="419"/>
      <c r="DX10" s="419"/>
      <c r="DY10" s="419"/>
      <c r="DZ10" s="718"/>
      <c r="EA10" s="576"/>
    </row>
    <row r="11" spans="1:131" s="363" customFormat="1" ht="26.25" customHeight="1">
      <c r="A11" s="372">
        <v>5</v>
      </c>
      <c r="B11" s="399"/>
      <c r="C11" s="419"/>
      <c r="D11" s="419"/>
      <c r="E11" s="419"/>
      <c r="F11" s="419"/>
      <c r="G11" s="419"/>
      <c r="H11" s="419"/>
      <c r="I11" s="419"/>
      <c r="J11" s="419"/>
      <c r="K11" s="419"/>
      <c r="L11" s="419"/>
      <c r="M11" s="419"/>
      <c r="N11" s="419"/>
      <c r="O11" s="419"/>
      <c r="P11" s="431"/>
      <c r="Q11" s="437"/>
      <c r="R11" s="449"/>
      <c r="S11" s="449"/>
      <c r="T11" s="449"/>
      <c r="U11" s="449"/>
      <c r="V11" s="449"/>
      <c r="W11" s="449"/>
      <c r="X11" s="449"/>
      <c r="Y11" s="449"/>
      <c r="Z11" s="449"/>
      <c r="AA11" s="449"/>
      <c r="AB11" s="449"/>
      <c r="AC11" s="449"/>
      <c r="AD11" s="449"/>
      <c r="AE11" s="460"/>
      <c r="AF11" s="506"/>
      <c r="AG11" s="455"/>
      <c r="AH11" s="455"/>
      <c r="AI11" s="455"/>
      <c r="AJ11" s="524"/>
      <c r="AK11" s="459"/>
      <c r="AL11" s="449"/>
      <c r="AM11" s="449"/>
      <c r="AN11" s="449"/>
      <c r="AO11" s="449"/>
      <c r="AP11" s="449"/>
      <c r="AQ11" s="449"/>
      <c r="AR11" s="449"/>
      <c r="AS11" s="449"/>
      <c r="AT11" s="449"/>
      <c r="AU11" s="564"/>
      <c r="AV11" s="564"/>
      <c r="AW11" s="564"/>
      <c r="AX11" s="564"/>
      <c r="AY11" s="589"/>
      <c r="AZ11" s="377"/>
      <c r="BA11" s="377"/>
      <c r="BB11" s="377"/>
      <c r="BC11" s="377"/>
      <c r="BD11" s="377"/>
      <c r="BE11" s="576"/>
      <c r="BF11" s="576"/>
      <c r="BG11" s="576"/>
      <c r="BH11" s="576"/>
      <c r="BI11" s="576"/>
      <c r="BJ11" s="576"/>
      <c r="BK11" s="576"/>
      <c r="BL11" s="576"/>
      <c r="BM11" s="576"/>
      <c r="BN11" s="576"/>
      <c r="BO11" s="576"/>
      <c r="BP11" s="576"/>
      <c r="BQ11" s="372">
        <v>5</v>
      </c>
      <c r="BR11" s="638"/>
      <c r="BS11" s="399"/>
      <c r="BT11" s="419"/>
      <c r="BU11" s="419"/>
      <c r="BV11" s="419"/>
      <c r="BW11" s="419"/>
      <c r="BX11" s="419"/>
      <c r="BY11" s="419"/>
      <c r="BZ11" s="419"/>
      <c r="CA11" s="419"/>
      <c r="CB11" s="419"/>
      <c r="CC11" s="419"/>
      <c r="CD11" s="419"/>
      <c r="CE11" s="419"/>
      <c r="CF11" s="419"/>
      <c r="CG11" s="431"/>
      <c r="CH11" s="443"/>
      <c r="CI11" s="455"/>
      <c r="CJ11" s="455"/>
      <c r="CK11" s="455"/>
      <c r="CL11" s="682"/>
      <c r="CM11" s="443"/>
      <c r="CN11" s="455"/>
      <c r="CO11" s="455"/>
      <c r="CP11" s="455"/>
      <c r="CQ11" s="682"/>
      <c r="CR11" s="443"/>
      <c r="CS11" s="455"/>
      <c r="CT11" s="455"/>
      <c r="CU11" s="455"/>
      <c r="CV11" s="682"/>
      <c r="CW11" s="443"/>
      <c r="CX11" s="455"/>
      <c r="CY11" s="455"/>
      <c r="CZ11" s="455"/>
      <c r="DA11" s="682"/>
      <c r="DB11" s="443"/>
      <c r="DC11" s="455"/>
      <c r="DD11" s="455"/>
      <c r="DE11" s="455"/>
      <c r="DF11" s="682"/>
      <c r="DG11" s="443"/>
      <c r="DH11" s="455"/>
      <c r="DI11" s="455"/>
      <c r="DJ11" s="455"/>
      <c r="DK11" s="682"/>
      <c r="DL11" s="443"/>
      <c r="DM11" s="455"/>
      <c r="DN11" s="455"/>
      <c r="DO11" s="455"/>
      <c r="DP11" s="682"/>
      <c r="DQ11" s="443"/>
      <c r="DR11" s="455"/>
      <c r="DS11" s="455"/>
      <c r="DT11" s="455"/>
      <c r="DU11" s="682"/>
      <c r="DV11" s="399"/>
      <c r="DW11" s="419"/>
      <c r="DX11" s="419"/>
      <c r="DY11" s="419"/>
      <c r="DZ11" s="718"/>
      <c r="EA11" s="576"/>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9"/>
      <c r="AZ12" s="377"/>
      <c r="BA12" s="377"/>
      <c r="BB12" s="377"/>
      <c r="BC12" s="377"/>
      <c r="BD12" s="377"/>
      <c r="BE12" s="576"/>
      <c r="BF12" s="576"/>
      <c r="BG12" s="576"/>
      <c r="BH12" s="576"/>
      <c r="BI12" s="576"/>
      <c r="BJ12" s="576"/>
      <c r="BK12" s="576"/>
      <c r="BL12" s="576"/>
      <c r="BM12" s="576"/>
      <c r="BN12" s="576"/>
      <c r="BO12" s="576"/>
      <c r="BP12" s="576"/>
      <c r="BQ12" s="372">
        <v>6</v>
      </c>
      <c r="BR12" s="638"/>
      <c r="BS12" s="399"/>
      <c r="BT12" s="419"/>
      <c r="BU12" s="419"/>
      <c r="BV12" s="419"/>
      <c r="BW12" s="419"/>
      <c r="BX12" s="419"/>
      <c r="BY12" s="419"/>
      <c r="BZ12" s="419"/>
      <c r="CA12" s="419"/>
      <c r="CB12" s="419"/>
      <c r="CC12" s="419"/>
      <c r="CD12" s="419"/>
      <c r="CE12" s="419"/>
      <c r="CF12" s="419"/>
      <c r="CG12" s="431"/>
      <c r="CH12" s="443"/>
      <c r="CI12" s="455"/>
      <c r="CJ12" s="455"/>
      <c r="CK12" s="455"/>
      <c r="CL12" s="682"/>
      <c r="CM12" s="443"/>
      <c r="CN12" s="455"/>
      <c r="CO12" s="455"/>
      <c r="CP12" s="455"/>
      <c r="CQ12" s="682"/>
      <c r="CR12" s="443"/>
      <c r="CS12" s="455"/>
      <c r="CT12" s="455"/>
      <c r="CU12" s="455"/>
      <c r="CV12" s="682"/>
      <c r="CW12" s="443"/>
      <c r="CX12" s="455"/>
      <c r="CY12" s="455"/>
      <c r="CZ12" s="455"/>
      <c r="DA12" s="682"/>
      <c r="DB12" s="443"/>
      <c r="DC12" s="455"/>
      <c r="DD12" s="455"/>
      <c r="DE12" s="455"/>
      <c r="DF12" s="682"/>
      <c r="DG12" s="443"/>
      <c r="DH12" s="455"/>
      <c r="DI12" s="455"/>
      <c r="DJ12" s="455"/>
      <c r="DK12" s="682"/>
      <c r="DL12" s="443"/>
      <c r="DM12" s="455"/>
      <c r="DN12" s="455"/>
      <c r="DO12" s="455"/>
      <c r="DP12" s="682"/>
      <c r="DQ12" s="443"/>
      <c r="DR12" s="455"/>
      <c r="DS12" s="455"/>
      <c r="DT12" s="455"/>
      <c r="DU12" s="682"/>
      <c r="DV12" s="399"/>
      <c r="DW12" s="419"/>
      <c r="DX12" s="419"/>
      <c r="DY12" s="419"/>
      <c r="DZ12" s="718"/>
      <c r="EA12" s="576"/>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9"/>
      <c r="AZ13" s="377"/>
      <c r="BA13" s="377"/>
      <c r="BB13" s="377"/>
      <c r="BC13" s="377"/>
      <c r="BD13" s="377"/>
      <c r="BE13" s="576"/>
      <c r="BF13" s="576"/>
      <c r="BG13" s="576"/>
      <c r="BH13" s="576"/>
      <c r="BI13" s="576"/>
      <c r="BJ13" s="576"/>
      <c r="BK13" s="576"/>
      <c r="BL13" s="576"/>
      <c r="BM13" s="576"/>
      <c r="BN13" s="576"/>
      <c r="BO13" s="576"/>
      <c r="BP13" s="576"/>
      <c r="BQ13" s="372">
        <v>7</v>
      </c>
      <c r="BR13" s="638"/>
      <c r="BS13" s="399"/>
      <c r="BT13" s="419"/>
      <c r="BU13" s="419"/>
      <c r="BV13" s="419"/>
      <c r="BW13" s="419"/>
      <c r="BX13" s="419"/>
      <c r="BY13" s="419"/>
      <c r="BZ13" s="419"/>
      <c r="CA13" s="419"/>
      <c r="CB13" s="419"/>
      <c r="CC13" s="419"/>
      <c r="CD13" s="419"/>
      <c r="CE13" s="419"/>
      <c r="CF13" s="419"/>
      <c r="CG13" s="431"/>
      <c r="CH13" s="443"/>
      <c r="CI13" s="455"/>
      <c r="CJ13" s="455"/>
      <c r="CK13" s="455"/>
      <c r="CL13" s="682"/>
      <c r="CM13" s="443"/>
      <c r="CN13" s="455"/>
      <c r="CO13" s="455"/>
      <c r="CP13" s="455"/>
      <c r="CQ13" s="682"/>
      <c r="CR13" s="443"/>
      <c r="CS13" s="455"/>
      <c r="CT13" s="455"/>
      <c r="CU13" s="455"/>
      <c r="CV13" s="682"/>
      <c r="CW13" s="443"/>
      <c r="CX13" s="455"/>
      <c r="CY13" s="455"/>
      <c r="CZ13" s="455"/>
      <c r="DA13" s="682"/>
      <c r="DB13" s="443"/>
      <c r="DC13" s="455"/>
      <c r="DD13" s="455"/>
      <c r="DE13" s="455"/>
      <c r="DF13" s="682"/>
      <c r="DG13" s="443"/>
      <c r="DH13" s="455"/>
      <c r="DI13" s="455"/>
      <c r="DJ13" s="455"/>
      <c r="DK13" s="682"/>
      <c r="DL13" s="443"/>
      <c r="DM13" s="455"/>
      <c r="DN13" s="455"/>
      <c r="DO13" s="455"/>
      <c r="DP13" s="682"/>
      <c r="DQ13" s="443"/>
      <c r="DR13" s="455"/>
      <c r="DS13" s="455"/>
      <c r="DT13" s="455"/>
      <c r="DU13" s="682"/>
      <c r="DV13" s="399"/>
      <c r="DW13" s="419"/>
      <c r="DX13" s="419"/>
      <c r="DY13" s="419"/>
      <c r="DZ13" s="718"/>
      <c r="EA13" s="576"/>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9"/>
      <c r="AZ14" s="377"/>
      <c r="BA14" s="377"/>
      <c r="BB14" s="377"/>
      <c r="BC14" s="377"/>
      <c r="BD14" s="377"/>
      <c r="BE14" s="576"/>
      <c r="BF14" s="576"/>
      <c r="BG14" s="576"/>
      <c r="BH14" s="576"/>
      <c r="BI14" s="576"/>
      <c r="BJ14" s="576"/>
      <c r="BK14" s="576"/>
      <c r="BL14" s="576"/>
      <c r="BM14" s="576"/>
      <c r="BN14" s="576"/>
      <c r="BO14" s="576"/>
      <c r="BP14" s="576"/>
      <c r="BQ14" s="372">
        <v>8</v>
      </c>
      <c r="BR14" s="638"/>
      <c r="BS14" s="399"/>
      <c r="BT14" s="419"/>
      <c r="BU14" s="419"/>
      <c r="BV14" s="419"/>
      <c r="BW14" s="419"/>
      <c r="BX14" s="419"/>
      <c r="BY14" s="419"/>
      <c r="BZ14" s="419"/>
      <c r="CA14" s="419"/>
      <c r="CB14" s="419"/>
      <c r="CC14" s="419"/>
      <c r="CD14" s="419"/>
      <c r="CE14" s="419"/>
      <c r="CF14" s="419"/>
      <c r="CG14" s="431"/>
      <c r="CH14" s="443"/>
      <c r="CI14" s="455"/>
      <c r="CJ14" s="455"/>
      <c r="CK14" s="455"/>
      <c r="CL14" s="682"/>
      <c r="CM14" s="443"/>
      <c r="CN14" s="455"/>
      <c r="CO14" s="455"/>
      <c r="CP14" s="455"/>
      <c r="CQ14" s="682"/>
      <c r="CR14" s="443"/>
      <c r="CS14" s="455"/>
      <c r="CT14" s="455"/>
      <c r="CU14" s="455"/>
      <c r="CV14" s="682"/>
      <c r="CW14" s="443"/>
      <c r="CX14" s="455"/>
      <c r="CY14" s="455"/>
      <c r="CZ14" s="455"/>
      <c r="DA14" s="682"/>
      <c r="DB14" s="443"/>
      <c r="DC14" s="455"/>
      <c r="DD14" s="455"/>
      <c r="DE14" s="455"/>
      <c r="DF14" s="682"/>
      <c r="DG14" s="443"/>
      <c r="DH14" s="455"/>
      <c r="DI14" s="455"/>
      <c r="DJ14" s="455"/>
      <c r="DK14" s="682"/>
      <c r="DL14" s="443"/>
      <c r="DM14" s="455"/>
      <c r="DN14" s="455"/>
      <c r="DO14" s="455"/>
      <c r="DP14" s="682"/>
      <c r="DQ14" s="443"/>
      <c r="DR14" s="455"/>
      <c r="DS14" s="455"/>
      <c r="DT14" s="455"/>
      <c r="DU14" s="682"/>
      <c r="DV14" s="399"/>
      <c r="DW14" s="419"/>
      <c r="DX14" s="419"/>
      <c r="DY14" s="419"/>
      <c r="DZ14" s="718"/>
      <c r="EA14" s="576"/>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9"/>
      <c r="AZ15" s="377"/>
      <c r="BA15" s="377"/>
      <c r="BB15" s="377"/>
      <c r="BC15" s="377"/>
      <c r="BD15" s="377"/>
      <c r="BE15" s="576"/>
      <c r="BF15" s="576"/>
      <c r="BG15" s="576"/>
      <c r="BH15" s="576"/>
      <c r="BI15" s="576"/>
      <c r="BJ15" s="576"/>
      <c r="BK15" s="576"/>
      <c r="BL15" s="576"/>
      <c r="BM15" s="576"/>
      <c r="BN15" s="576"/>
      <c r="BO15" s="576"/>
      <c r="BP15" s="576"/>
      <c r="BQ15" s="372">
        <v>9</v>
      </c>
      <c r="BR15" s="638"/>
      <c r="BS15" s="399"/>
      <c r="BT15" s="419"/>
      <c r="BU15" s="419"/>
      <c r="BV15" s="419"/>
      <c r="BW15" s="419"/>
      <c r="BX15" s="419"/>
      <c r="BY15" s="419"/>
      <c r="BZ15" s="419"/>
      <c r="CA15" s="419"/>
      <c r="CB15" s="419"/>
      <c r="CC15" s="419"/>
      <c r="CD15" s="419"/>
      <c r="CE15" s="419"/>
      <c r="CF15" s="419"/>
      <c r="CG15" s="431"/>
      <c r="CH15" s="443"/>
      <c r="CI15" s="455"/>
      <c r="CJ15" s="455"/>
      <c r="CK15" s="455"/>
      <c r="CL15" s="682"/>
      <c r="CM15" s="443"/>
      <c r="CN15" s="455"/>
      <c r="CO15" s="455"/>
      <c r="CP15" s="455"/>
      <c r="CQ15" s="682"/>
      <c r="CR15" s="443"/>
      <c r="CS15" s="455"/>
      <c r="CT15" s="455"/>
      <c r="CU15" s="455"/>
      <c r="CV15" s="682"/>
      <c r="CW15" s="443"/>
      <c r="CX15" s="455"/>
      <c r="CY15" s="455"/>
      <c r="CZ15" s="455"/>
      <c r="DA15" s="682"/>
      <c r="DB15" s="443"/>
      <c r="DC15" s="455"/>
      <c r="DD15" s="455"/>
      <c r="DE15" s="455"/>
      <c r="DF15" s="682"/>
      <c r="DG15" s="443"/>
      <c r="DH15" s="455"/>
      <c r="DI15" s="455"/>
      <c r="DJ15" s="455"/>
      <c r="DK15" s="682"/>
      <c r="DL15" s="443"/>
      <c r="DM15" s="455"/>
      <c r="DN15" s="455"/>
      <c r="DO15" s="455"/>
      <c r="DP15" s="682"/>
      <c r="DQ15" s="443"/>
      <c r="DR15" s="455"/>
      <c r="DS15" s="455"/>
      <c r="DT15" s="455"/>
      <c r="DU15" s="682"/>
      <c r="DV15" s="399"/>
      <c r="DW15" s="419"/>
      <c r="DX15" s="419"/>
      <c r="DY15" s="419"/>
      <c r="DZ15" s="718"/>
      <c r="EA15" s="576"/>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9"/>
      <c r="AZ16" s="377"/>
      <c r="BA16" s="377"/>
      <c r="BB16" s="377"/>
      <c r="BC16" s="377"/>
      <c r="BD16" s="377"/>
      <c r="BE16" s="576"/>
      <c r="BF16" s="576"/>
      <c r="BG16" s="576"/>
      <c r="BH16" s="576"/>
      <c r="BI16" s="576"/>
      <c r="BJ16" s="576"/>
      <c r="BK16" s="576"/>
      <c r="BL16" s="576"/>
      <c r="BM16" s="576"/>
      <c r="BN16" s="576"/>
      <c r="BO16" s="576"/>
      <c r="BP16" s="576"/>
      <c r="BQ16" s="372">
        <v>10</v>
      </c>
      <c r="BR16" s="638"/>
      <c r="BS16" s="399"/>
      <c r="BT16" s="419"/>
      <c r="BU16" s="419"/>
      <c r="BV16" s="419"/>
      <c r="BW16" s="419"/>
      <c r="BX16" s="419"/>
      <c r="BY16" s="419"/>
      <c r="BZ16" s="419"/>
      <c r="CA16" s="419"/>
      <c r="CB16" s="419"/>
      <c r="CC16" s="419"/>
      <c r="CD16" s="419"/>
      <c r="CE16" s="419"/>
      <c r="CF16" s="419"/>
      <c r="CG16" s="431"/>
      <c r="CH16" s="443"/>
      <c r="CI16" s="455"/>
      <c r="CJ16" s="455"/>
      <c r="CK16" s="455"/>
      <c r="CL16" s="682"/>
      <c r="CM16" s="443"/>
      <c r="CN16" s="455"/>
      <c r="CO16" s="455"/>
      <c r="CP16" s="455"/>
      <c r="CQ16" s="682"/>
      <c r="CR16" s="443"/>
      <c r="CS16" s="455"/>
      <c r="CT16" s="455"/>
      <c r="CU16" s="455"/>
      <c r="CV16" s="682"/>
      <c r="CW16" s="443"/>
      <c r="CX16" s="455"/>
      <c r="CY16" s="455"/>
      <c r="CZ16" s="455"/>
      <c r="DA16" s="682"/>
      <c r="DB16" s="443"/>
      <c r="DC16" s="455"/>
      <c r="DD16" s="455"/>
      <c r="DE16" s="455"/>
      <c r="DF16" s="682"/>
      <c r="DG16" s="443"/>
      <c r="DH16" s="455"/>
      <c r="DI16" s="455"/>
      <c r="DJ16" s="455"/>
      <c r="DK16" s="682"/>
      <c r="DL16" s="443"/>
      <c r="DM16" s="455"/>
      <c r="DN16" s="455"/>
      <c r="DO16" s="455"/>
      <c r="DP16" s="682"/>
      <c r="DQ16" s="443"/>
      <c r="DR16" s="455"/>
      <c r="DS16" s="455"/>
      <c r="DT16" s="455"/>
      <c r="DU16" s="682"/>
      <c r="DV16" s="399"/>
      <c r="DW16" s="419"/>
      <c r="DX16" s="419"/>
      <c r="DY16" s="419"/>
      <c r="DZ16" s="718"/>
      <c r="EA16" s="576"/>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9"/>
      <c r="AZ17" s="377"/>
      <c r="BA17" s="377"/>
      <c r="BB17" s="377"/>
      <c r="BC17" s="377"/>
      <c r="BD17" s="377"/>
      <c r="BE17" s="576"/>
      <c r="BF17" s="576"/>
      <c r="BG17" s="576"/>
      <c r="BH17" s="576"/>
      <c r="BI17" s="576"/>
      <c r="BJ17" s="576"/>
      <c r="BK17" s="576"/>
      <c r="BL17" s="576"/>
      <c r="BM17" s="576"/>
      <c r="BN17" s="576"/>
      <c r="BO17" s="576"/>
      <c r="BP17" s="576"/>
      <c r="BQ17" s="372">
        <v>11</v>
      </c>
      <c r="BR17" s="638"/>
      <c r="BS17" s="399"/>
      <c r="BT17" s="419"/>
      <c r="BU17" s="419"/>
      <c r="BV17" s="419"/>
      <c r="BW17" s="419"/>
      <c r="BX17" s="419"/>
      <c r="BY17" s="419"/>
      <c r="BZ17" s="419"/>
      <c r="CA17" s="419"/>
      <c r="CB17" s="419"/>
      <c r="CC17" s="419"/>
      <c r="CD17" s="419"/>
      <c r="CE17" s="419"/>
      <c r="CF17" s="419"/>
      <c r="CG17" s="431"/>
      <c r="CH17" s="443"/>
      <c r="CI17" s="455"/>
      <c r="CJ17" s="455"/>
      <c r="CK17" s="455"/>
      <c r="CL17" s="682"/>
      <c r="CM17" s="443"/>
      <c r="CN17" s="455"/>
      <c r="CO17" s="455"/>
      <c r="CP17" s="455"/>
      <c r="CQ17" s="682"/>
      <c r="CR17" s="443"/>
      <c r="CS17" s="455"/>
      <c r="CT17" s="455"/>
      <c r="CU17" s="455"/>
      <c r="CV17" s="682"/>
      <c r="CW17" s="443"/>
      <c r="CX17" s="455"/>
      <c r="CY17" s="455"/>
      <c r="CZ17" s="455"/>
      <c r="DA17" s="682"/>
      <c r="DB17" s="443"/>
      <c r="DC17" s="455"/>
      <c r="DD17" s="455"/>
      <c r="DE17" s="455"/>
      <c r="DF17" s="682"/>
      <c r="DG17" s="443"/>
      <c r="DH17" s="455"/>
      <c r="DI17" s="455"/>
      <c r="DJ17" s="455"/>
      <c r="DK17" s="682"/>
      <c r="DL17" s="443"/>
      <c r="DM17" s="455"/>
      <c r="DN17" s="455"/>
      <c r="DO17" s="455"/>
      <c r="DP17" s="682"/>
      <c r="DQ17" s="443"/>
      <c r="DR17" s="455"/>
      <c r="DS17" s="455"/>
      <c r="DT17" s="455"/>
      <c r="DU17" s="682"/>
      <c r="DV17" s="399"/>
      <c r="DW17" s="419"/>
      <c r="DX17" s="419"/>
      <c r="DY17" s="419"/>
      <c r="DZ17" s="718"/>
      <c r="EA17" s="576"/>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9"/>
      <c r="AZ18" s="377"/>
      <c r="BA18" s="377"/>
      <c r="BB18" s="377"/>
      <c r="BC18" s="377"/>
      <c r="BD18" s="377"/>
      <c r="BE18" s="576"/>
      <c r="BF18" s="576"/>
      <c r="BG18" s="576"/>
      <c r="BH18" s="576"/>
      <c r="BI18" s="576"/>
      <c r="BJ18" s="576"/>
      <c r="BK18" s="576"/>
      <c r="BL18" s="576"/>
      <c r="BM18" s="576"/>
      <c r="BN18" s="576"/>
      <c r="BO18" s="576"/>
      <c r="BP18" s="576"/>
      <c r="BQ18" s="372">
        <v>12</v>
      </c>
      <c r="BR18" s="638"/>
      <c r="BS18" s="399"/>
      <c r="BT18" s="419"/>
      <c r="BU18" s="419"/>
      <c r="BV18" s="419"/>
      <c r="BW18" s="419"/>
      <c r="BX18" s="419"/>
      <c r="BY18" s="419"/>
      <c r="BZ18" s="419"/>
      <c r="CA18" s="419"/>
      <c r="CB18" s="419"/>
      <c r="CC18" s="419"/>
      <c r="CD18" s="419"/>
      <c r="CE18" s="419"/>
      <c r="CF18" s="419"/>
      <c r="CG18" s="431"/>
      <c r="CH18" s="443"/>
      <c r="CI18" s="455"/>
      <c r="CJ18" s="455"/>
      <c r="CK18" s="455"/>
      <c r="CL18" s="682"/>
      <c r="CM18" s="443"/>
      <c r="CN18" s="455"/>
      <c r="CO18" s="455"/>
      <c r="CP18" s="455"/>
      <c r="CQ18" s="682"/>
      <c r="CR18" s="443"/>
      <c r="CS18" s="455"/>
      <c r="CT18" s="455"/>
      <c r="CU18" s="455"/>
      <c r="CV18" s="682"/>
      <c r="CW18" s="443"/>
      <c r="CX18" s="455"/>
      <c r="CY18" s="455"/>
      <c r="CZ18" s="455"/>
      <c r="DA18" s="682"/>
      <c r="DB18" s="443"/>
      <c r="DC18" s="455"/>
      <c r="DD18" s="455"/>
      <c r="DE18" s="455"/>
      <c r="DF18" s="682"/>
      <c r="DG18" s="443"/>
      <c r="DH18" s="455"/>
      <c r="DI18" s="455"/>
      <c r="DJ18" s="455"/>
      <c r="DK18" s="682"/>
      <c r="DL18" s="443"/>
      <c r="DM18" s="455"/>
      <c r="DN18" s="455"/>
      <c r="DO18" s="455"/>
      <c r="DP18" s="682"/>
      <c r="DQ18" s="443"/>
      <c r="DR18" s="455"/>
      <c r="DS18" s="455"/>
      <c r="DT18" s="455"/>
      <c r="DU18" s="682"/>
      <c r="DV18" s="399"/>
      <c r="DW18" s="419"/>
      <c r="DX18" s="419"/>
      <c r="DY18" s="419"/>
      <c r="DZ18" s="718"/>
      <c r="EA18" s="576"/>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9"/>
      <c r="AZ19" s="377"/>
      <c r="BA19" s="377"/>
      <c r="BB19" s="377"/>
      <c r="BC19" s="377"/>
      <c r="BD19" s="377"/>
      <c r="BE19" s="576"/>
      <c r="BF19" s="576"/>
      <c r="BG19" s="576"/>
      <c r="BH19" s="576"/>
      <c r="BI19" s="576"/>
      <c r="BJ19" s="576"/>
      <c r="BK19" s="576"/>
      <c r="BL19" s="576"/>
      <c r="BM19" s="576"/>
      <c r="BN19" s="576"/>
      <c r="BO19" s="576"/>
      <c r="BP19" s="576"/>
      <c r="BQ19" s="372">
        <v>13</v>
      </c>
      <c r="BR19" s="638"/>
      <c r="BS19" s="399"/>
      <c r="BT19" s="419"/>
      <c r="BU19" s="419"/>
      <c r="BV19" s="419"/>
      <c r="BW19" s="419"/>
      <c r="BX19" s="419"/>
      <c r="BY19" s="419"/>
      <c r="BZ19" s="419"/>
      <c r="CA19" s="419"/>
      <c r="CB19" s="419"/>
      <c r="CC19" s="419"/>
      <c r="CD19" s="419"/>
      <c r="CE19" s="419"/>
      <c r="CF19" s="419"/>
      <c r="CG19" s="431"/>
      <c r="CH19" s="443"/>
      <c r="CI19" s="455"/>
      <c r="CJ19" s="455"/>
      <c r="CK19" s="455"/>
      <c r="CL19" s="682"/>
      <c r="CM19" s="443"/>
      <c r="CN19" s="455"/>
      <c r="CO19" s="455"/>
      <c r="CP19" s="455"/>
      <c r="CQ19" s="682"/>
      <c r="CR19" s="443"/>
      <c r="CS19" s="455"/>
      <c r="CT19" s="455"/>
      <c r="CU19" s="455"/>
      <c r="CV19" s="682"/>
      <c r="CW19" s="443"/>
      <c r="CX19" s="455"/>
      <c r="CY19" s="455"/>
      <c r="CZ19" s="455"/>
      <c r="DA19" s="682"/>
      <c r="DB19" s="443"/>
      <c r="DC19" s="455"/>
      <c r="DD19" s="455"/>
      <c r="DE19" s="455"/>
      <c r="DF19" s="682"/>
      <c r="DG19" s="443"/>
      <c r="DH19" s="455"/>
      <c r="DI19" s="455"/>
      <c r="DJ19" s="455"/>
      <c r="DK19" s="682"/>
      <c r="DL19" s="443"/>
      <c r="DM19" s="455"/>
      <c r="DN19" s="455"/>
      <c r="DO19" s="455"/>
      <c r="DP19" s="682"/>
      <c r="DQ19" s="443"/>
      <c r="DR19" s="455"/>
      <c r="DS19" s="455"/>
      <c r="DT19" s="455"/>
      <c r="DU19" s="682"/>
      <c r="DV19" s="399"/>
      <c r="DW19" s="419"/>
      <c r="DX19" s="419"/>
      <c r="DY19" s="419"/>
      <c r="DZ19" s="718"/>
      <c r="EA19" s="576"/>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9"/>
      <c r="AZ20" s="377"/>
      <c r="BA20" s="377"/>
      <c r="BB20" s="377"/>
      <c r="BC20" s="377"/>
      <c r="BD20" s="377"/>
      <c r="BE20" s="576"/>
      <c r="BF20" s="576"/>
      <c r="BG20" s="576"/>
      <c r="BH20" s="576"/>
      <c r="BI20" s="576"/>
      <c r="BJ20" s="576"/>
      <c r="BK20" s="576"/>
      <c r="BL20" s="576"/>
      <c r="BM20" s="576"/>
      <c r="BN20" s="576"/>
      <c r="BO20" s="576"/>
      <c r="BP20" s="576"/>
      <c r="BQ20" s="372">
        <v>14</v>
      </c>
      <c r="BR20" s="638"/>
      <c r="BS20" s="399"/>
      <c r="BT20" s="419"/>
      <c r="BU20" s="419"/>
      <c r="BV20" s="419"/>
      <c r="BW20" s="419"/>
      <c r="BX20" s="419"/>
      <c r="BY20" s="419"/>
      <c r="BZ20" s="419"/>
      <c r="CA20" s="419"/>
      <c r="CB20" s="419"/>
      <c r="CC20" s="419"/>
      <c r="CD20" s="419"/>
      <c r="CE20" s="419"/>
      <c r="CF20" s="419"/>
      <c r="CG20" s="431"/>
      <c r="CH20" s="443"/>
      <c r="CI20" s="455"/>
      <c r="CJ20" s="455"/>
      <c r="CK20" s="455"/>
      <c r="CL20" s="682"/>
      <c r="CM20" s="443"/>
      <c r="CN20" s="455"/>
      <c r="CO20" s="455"/>
      <c r="CP20" s="455"/>
      <c r="CQ20" s="682"/>
      <c r="CR20" s="443"/>
      <c r="CS20" s="455"/>
      <c r="CT20" s="455"/>
      <c r="CU20" s="455"/>
      <c r="CV20" s="682"/>
      <c r="CW20" s="443"/>
      <c r="CX20" s="455"/>
      <c r="CY20" s="455"/>
      <c r="CZ20" s="455"/>
      <c r="DA20" s="682"/>
      <c r="DB20" s="443"/>
      <c r="DC20" s="455"/>
      <c r="DD20" s="455"/>
      <c r="DE20" s="455"/>
      <c r="DF20" s="682"/>
      <c r="DG20" s="443"/>
      <c r="DH20" s="455"/>
      <c r="DI20" s="455"/>
      <c r="DJ20" s="455"/>
      <c r="DK20" s="682"/>
      <c r="DL20" s="443"/>
      <c r="DM20" s="455"/>
      <c r="DN20" s="455"/>
      <c r="DO20" s="455"/>
      <c r="DP20" s="682"/>
      <c r="DQ20" s="443"/>
      <c r="DR20" s="455"/>
      <c r="DS20" s="455"/>
      <c r="DT20" s="455"/>
      <c r="DU20" s="682"/>
      <c r="DV20" s="399"/>
      <c r="DW20" s="419"/>
      <c r="DX20" s="419"/>
      <c r="DY20" s="419"/>
      <c r="DZ20" s="718"/>
      <c r="EA20" s="576"/>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9"/>
      <c r="AZ21" s="377"/>
      <c r="BA21" s="377"/>
      <c r="BB21" s="377"/>
      <c r="BC21" s="377"/>
      <c r="BD21" s="377"/>
      <c r="BE21" s="576"/>
      <c r="BF21" s="576"/>
      <c r="BG21" s="576"/>
      <c r="BH21" s="576"/>
      <c r="BI21" s="576"/>
      <c r="BJ21" s="576"/>
      <c r="BK21" s="576"/>
      <c r="BL21" s="576"/>
      <c r="BM21" s="576"/>
      <c r="BN21" s="576"/>
      <c r="BO21" s="576"/>
      <c r="BP21" s="576"/>
      <c r="BQ21" s="372">
        <v>15</v>
      </c>
      <c r="BR21" s="638"/>
      <c r="BS21" s="399"/>
      <c r="BT21" s="419"/>
      <c r="BU21" s="419"/>
      <c r="BV21" s="419"/>
      <c r="BW21" s="419"/>
      <c r="BX21" s="419"/>
      <c r="BY21" s="419"/>
      <c r="BZ21" s="419"/>
      <c r="CA21" s="419"/>
      <c r="CB21" s="419"/>
      <c r="CC21" s="419"/>
      <c r="CD21" s="419"/>
      <c r="CE21" s="419"/>
      <c r="CF21" s="419"/>
      <c r="CG21" s="431"/>
      <c r="CH21" s="443"/>
      <c r="CI21" s="455"/>
      <c r="CJ21" s="455"/>
      <c r="CK21" s="455"/>
      <c r="CL21" s="682"/>
      <c r="CM21" s="443"/>
      <c r="CN21" s="455"/>
      <c r="CO21" s="455"/>
      <c r="CP21" s="455"/>
      <c r="CQ21" s="682"/>
      <c r="CR21" s="443"/>
      <c r="CS21" s="455"/>
      <c r="CT21" s="455"/>
      <c r="CU21" s="455"/>
      <c r="CV21" s="682"/>
      <c r="CW21" s="443"/>
      <c r="CX21" s="455"/>
      <c r="CY21" s="455"/>
      <c r="CZ21" s="455"/>
      <c r="DA21" s="682"/>
      <c r="DB21" s="443"/>
      <c r="DC21" s="455"/>
      <c r="DD21" s="455"/>
      <c r="DE21" s="455"/>
      <c r="DF21" s="682"/>
      <c r="DG21" s="443"/>
      <c r="DH21" s="455"/>
      <c r="DI21" s="455"/>
      <c r="DJ21" s="455"/>
      <c r="DK21" s="682"/>
      <c r="DL21" s="443"/>
      <c r="DM21" s="455"/>
      <c r="DN21" s="455"/>
      <c r="DO21" s="455"/>
      <c r="DP21" s="682"/>
      <c r="DQ21" s="443"/>
      <c r="DR21" s="455"/>
      <c r="DS21" s="455"/>
      <c r="DT21" s="455"/>
      <c r="DU21" s="682"/>
      <c r="DV21" s="399"/>
      <c r="DW21" s="419"/>
      <c r="DX21" s="419"/>
      <c r="DY21" s="419"/>
      <c r="DZ21" s="718"/>
      <c r="EA21" s="576"/>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90"/>
      <c r="AZ22" s="596" t="s">
        <v>410</v>
      </c>
      <c r="BA22" s="596"/>
      <c r="BB22" s="596"/>
      <c r="BC22" s="596"/>
      <c r="BD22" s="606"/>
      <c r="BE22" s="576"/>
      <c r="BF22" s="576"/>
      <c r="BG22" s="576"/>
      <c r="BH22" s="576"/>
      <c r="BI22" s="576"/>
      <c r="BJ22" s="576"/>
      <c r="BK22" s="576"/>
      <c r="BL22" s="576"/>
      <c r="BM22" s="576"/>
      <c r="BN22" s="576"/>
      <c r="BO22" s="576"/>
      <c r="BP22" s="576"/>
      <c r="BQ22" s="372">
        <v>16</v>
      </c>
      <c r="BR22" s="638"/>
      <c r="BS22" s="399"/>
      <c r="BT22" s="419"/>
      <c r="BU22" s="419"/>
      <c r="BV22" s="419"/>
      <c r="BW22" s="419"/>
      <c r="BX22" s="419"/>
      <c r="BY22" s="419"/>
      <c r="BZ22" s="419"/>
      <c r="CA22" s="419"/>
      <c r="CB22" s="419"/>
      <c r="CC22" s="419"/>
      <c r="CD22" s="419"/>
      <c r="CE22" s="419"/>
      <c r="CF22" s="419"/>
      <c r="CG22" s="431"/>
      <c r="CH22" s="443"/>
      <c r="CI22" s="455"/>
      <c r="CJ22" s="455"/>
      <c r="CK22" s="455"/>
      <c r="CL22" s="682"/>
      <c r="CM22" s="443"/>
      <c r="CN22" s="455"/>
      <c r="CO22" s="455"/>
      <c r="CP22" s="455"/>
      <c r="CQ22" s="682"/>
      <c r="CR22" s="443"/>
      <c r="CS22" s="455"/>
      <c r="CT22" s="455"/>
      <c r="CU22" s="455"/>
      <c r="CV22" s="682"/>
      <c r="CW22" s="443"/>
      <c r="CX22" s="455"/>
      <c r="CY22" s="455"/>
      <c r="CZ22" s="455"/>
      <c r="DA22" s="682"/>
      <c r="DB22" s="443"/>
      <c r="DC22" s="455"/>
      <c r="DD22" s="455"/>
      <c r="DE22" s="455"/>
      <c r="DF22" s="682"/>
      <c r="DG22" s="443"/>
      <c r="DH22" s="455"/>
      <c r="DI22" s="455"/>
      <c r="DJ22" s="455"/>
      <c r="DK22" s="682"/>
      <c r="DL22" s="443"/>
      <c r="DM22" s="455"/>
      <c r="DN22" s="455"/>
      <c r="DO22" s="455"/>
      <c r="DP22" s="682"/>
      <c r="DQ22" s="443"/>
      <c r="DR22" s="455"/>
      <c r="DS22" s="455"/>
      <c r="DT22" s="455"/>
      <c r="DU22" s="682"/>
      <c r="DV22" s="399"/>
      <c r="DW22" s="419"/>
      <c r="DX22" s="419"/>
      <c r="DY22" s="419"/>
      <c r="DZ22" s="718"/>
      <c r="EA22" s="576"/>
    </row>
    <row r="23" spans="1:131" s="363" customFormat="1" ht="26.25" customHeight="1">
      <c r="A23" s="373" t="s">
        <v>252</v>
      </c>
      <c r="B23" s="400" t="s">
        <v>110</v>
      </c>
      <c r="C23" s="420"/>
      <c r="D23" s="420"/>
      <c r="E23" s="420"/>
      <c r="F23" s="420"/>
      <c r="G23" s="420"/>
      <c r="H23" s="420"/>
      <c r="I23" s="420"/>
      <c r="J23" s="420"/>
      <c r="K23" s="420"/>
      <c r="L23" s="420"/>
      <c r="M23" s="420"/>
      <c r="N23" s="420"/>
      <c r="O23" s="420"/>
      <c r="P23" s="432"/>
      <c r="Q23" s="439">
        <v>26544</v>
      </c>
      <c r="R23" s="451"/>
      <c r="S23" s="451"/>
      <c r="T23" s="451"/>
      <c r="U23" s="451"/>
      <c r="V23" s="451">
        <v>25166</v>
      </c>
      <c r="W23" s="451"/>
      <c r="X23" s="451"/>
      <c r="Y23" s="451"/>
      <c r="Z23" s="451"/>
      <c r="AA23" s="451">
        <v>1378</v>
      </c>
      <c r="AB23" s="451"/>
      <c r="AC23" s="451"/>
      <c r="AD23" s="451"/>
      <c r="AE23" s="493"/>
      <c r="AF23" s="507">
        <v>1326</v>
      </c>
      <c r="AG23" s="451"/>
      <c r="AH23" s="451"/>
      <c r="AI23" s="451"/>
      <c r="AJ23" s="525"/>
      <c r="AK23" s="533"/>
      <c r="AL23" s="454"/>
      <c r="AM23" s="454"/>
      <c r="AN23" s="454"/>
      <c r="AO23" s="454"/>
      <c r="AP23" s="451">
        <v>29139</v>
      </c>
      <c r="AQ23" s="451"/>
      <c r="AR23" s="451"/>
      <c r="AS23" s="451"/>
      <c r="AT23" s="451"/>
      <c r="AU23" s="566"/>
      <c r="AV23" s="566"/>
      <c r="AW23" s="566"/>
      <c r="AX23" s="566"/>
      <c r="AY23" s="591"/>
      <c r="AZ23" s="597" t="s">
        <v>203</v>
      </c>
      <c r="BA23" s="577"/>
      <c r="BB23" s="577"/>
      <c r="BC23" s="577"/>
      <c r="BD23" s="607"/>
      <c r="BE23" s="576"/>
      <c r="BF23" s="576"/>
      <c r="BG23" s="576"/>
      <c r="BH23" s="576"/>
      <c r="BI23" s="576"/>
      <c r="BJ23" s="576"/>
      <c r="BK23" s="576"/>
      <c r="BL23" s="576"/>
      <c r="BM23" s="576"/>
      <c r="BN23" s="576"/>
      <c r="BO23" s="576"/>
      <c r="BP23" s="576"/>
      <c r="BQ23" s="372">
        <v>17</v>
      </c>
      <c r="BR23" s="638"/>
      <c r="BS23" s="399"/>
      <c r="BT23" s="419"/>
      <c r="BU23" s="419"/>
      <c r="BV23" s="419"/>
      <c r="BW23" s="419"/>
      <c r="BX23" s="419"/>
      <c r="BY23" s="419"/>
      <c r="BZ23" s="419"/>
      <c r="CA23" s="419"/>
      <c r="CB23" s="419"/>
      <c r="CC23" s="419"/>
      <c r="CD23" s="419"/>
      <c r="CE23" s="419"/>
      <c r="CF23" s="419"/>
      <c r="CG23" s="431"/>
      <c r="CH23" s="443"/>
      <c r="CI23" s="455"/>
      <c r="CJ23" s="455"/>
      <c r="CK23" s="455"/>
      <c r="CL23" s="682"/>
      <c r="CM23" s="443"/>
      <c r="CN23" s="455"/>
      <c r="CO23" s="455"/>
      <c r="CP23" s="455"/>
      <c r="CQ23" s="682"/>
      <c r="CR23" s="443"/>
      <c r="CS23" s="455"/>
      <c r="CT23" s="455"/>
      <c r="CU23" s="455"/>
      <c r="CV23" s="682"/>
      <c r="CW23" s="443"/>
      <c r="CX23" s="455"/>
      <c r="CY23" s="455"/>
      <c r="CZ23" s="455"/>
      <c r="DA23" s="682"/>
      <c r="DB23" s="443"/>
      <c r="DC23" s="455"/>
      <c r="DD23" s="455"/>
      <c r="DE23" s="455"/>
      <c r="DF23" s="682"/>
      <c r="DG23" s="443"/>
      <c r="DH23" s="455"/>
      <c r="DI23" s="455"/>
      <c r="DJ23" s="455"/>
      <c r="DK23" s="682"/>
      <c r="DL23" s="443"/>
      <c r="DM23" s="455"/>
      <c r="DN23" s="455"/>
      <c r="DO23" s="455"/>
      <c r="DP23" s="682"/>
      <c r="DQ23" s="443"/>
      <c r="DR23" s="455"/>
      <c r="DS23" s="455"/>
      <c r="DT23" s="455"/>
      <c r="DU23" s="682"/>
      <c r="DV23" s="399"/>
      <c r="DW23" s="419"/>
      <c r="DX23" s="419"/>
      <c r="DY23" s="419"/>
      <c r="DZ23" s="718"/>
      <c r="EA23" s="576"/>
    </row>
    <row r="24" spans="1:131" s="363" customFormat="1" ht="26.25" customHeight="1">
      <c r="A24" s="374" t="s">
        <v>367</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6"/>
      <c r="BF24" s="576"/>
      <c r="BG24" s="576"/>
      <c r="BH24" s="576"/>
      <c r="BI24" s="576"/>
      <c r="BJ24" s="576"/>
      <c r="BK24" s="576"/>
      <c r="BL24" s="576"/>
      <c r="BM24" s="576"/>
      <c r="BN24" s="576"/>
      <c r="BO24" s="576"/>
      <c r="BP24" s="576"/>
      <c r="BQ24" s="372">
        <v>18</v>
      </c>
      <c r="BR24" s="638"/>
      <c r="BS24" s="399"/>
      <c r="BT24" s="419"/>
      <c r="BU24" s="419"/>
      <c r="BV24" s="419"/>
      <c r="BW24" s="419"/>
      <c r="BX24" s="419"/>
      <c r="BY24" s="419"/>
      <c r="BZ24" s="419"/>
      <c r="CA24" s="419"/>
      <c r="CB24" s="419"/>
      <c r="CC24" s="419"/>
      <c r="CD24" s="419"/>
      <c r="CE24" s="419"/>
      <c r="CF24" s="419"/>
      <c r="CG24" s="431"/>
      <c r="CH24" s="443"/>
      <c r="CI24" s="455"/>
      <c r="CJ24" s="455"/>
      <c r="CK24" s="455"/>
      <c r="CL24" s="682"/>
      <c r="CM24" s="443"/>
      <c r="CN24" s="455"/>
      <c r="CO24" s="455"/>
      <c r="CP24" s="455"/>
      <c r="CQ24" s="682"/>
      <c r="CR24" s="443"/>
      <c r="CS24" s="455"/>
      <c r="CT24" s="455"/>
      <c r="CU24" s="455"/>
      <c r="CV24" s="682"/>
      <c r="CW24" s="443"/>
      <c r="CX24" s="455"/>
      <c r="CY24" s="455"/>
      <c r="CZ24" s="455"/>
      <c r="DA24" s="682"/>
      <c r="DB24" s="443"/>
      <c r="DC24" s="455"/>
      <c r="DD24" s="455"/>
      <c r="DE24" s="455"/>
      <c r="DF24" s="682"/>
      <c r="DG24" s="443"/>
      <c r="DH24" s="455"/>
      <c r="DI24" s="455"/>
      <c r="DJ24" s="455"/>
      <c r="DK24" s="682"/>
      <c r="DL24" s="443"/>
      <c r="DM24" s="455"/>
      <c r="DN24" s="455"/>
      <c r="DO24" s="455"/>
      <c r="DP24" s="682"/>
      <c r="DQ24" s="443"/>
      <c r="DR24" s="455"/>
      <c r="DS24" s="455"/>
      <c r="DT24" s="455"/>
      <c r="DU24" s="682"/>
      <c r="DV24" s="399"/>
      <c r="DW24" s="419"/>
      <c r="DX24" s="419"/>
      <c r="DY24" s="419"/>
      <c r="DZ24" s="718"/>
      <c r="EA24" s="576"/>
    </row>
    <row r="25" spans="1:131" ht="26.25" customHeight="1">
      <c r="A25" s="368" t="s">
        <v>390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8"/>
      <c r="BS25" s="399"/>
      <c r="BT25" s="419"/>
      <c r="BU25" s="419"/>
      <c r="BV25" s="419"/>
      <c r="BW25" s="419"/>
      <c r="BX25" s="419"/>
      <c r="BY25" s="419"/>
      <c r="BZ25" s="419"/>
      <c r="CA25" s="419"/>
      <c r="CB25" s="419"/>
      <c r="CC25" s="419"/>
      <c r="CD25" s="419"/>
      <c r="CE25" s="419"/>
      <c r="CF25" s="419"/>
      <c r="CG25" s="431"/>
      <c r="CH25" s="443"/>
      <c r="CI25" s="455"/>
      <c r="CJ25" s="455"/>
      <c r="CK25" s="455"/>
      <c r="CL25" s="682"/>
      <c r="CM25" s="443"/>
      <c r="CN25" s="455"/>
      <c r="CO25" s="455"/>
      <c r="CP25" s="455"/>
      <c r="CQ25" s="682"/>
      <c r="CR25" s="443"/>
      <c r="CS25" s="455"/>
      <c r="CT25" s="455"/>
      <c r="CU25" s="455"/>
      <c r="CV25" s="682"/>
      <c r="CW25" s="443"/>
      <c r="CX25" s="455"/>
      <c r="CY25" s="455"/>
      <c r="CZ25" s="455"/>
      <c r="DA25" s="682"/>
      <c r="DB25" s="443"/>
      <c r="DC25" s="455"/>
      <c r="DD25" s="455"/>
      <c r="DE25" s="455"/>
      <c r="DF25" s="682"/>
      <c r="DG25" s="443"/>
      <c r="DH25" s="455"/>
      <c r="DI25" s="455"/>
      <c r="DJ25" s="455"/>
      <c r="DK25" s="682"/>
      <c r="DL25" s="443"/>
      <c r="DM25" s="455"/>
      <c r="DN25" s="455"/>
      <c r="DO25" s="455"/>
      <c r="DP25" s="682"/>
      <c r="DQ25" s="443"/>
      <c r="DR25" s="455"/>
      <c r="DS25" s="455"/>
      <c r="DT25" s="455"/>
      <c r="DU25" s="682"/>
      <c r="DV25" s="399"/>
      <c r="DW25" s="419"/>
      <c r="DX25" s="419"/>
      <c r="DY25" s="419"/>
      <c r="DZ25" s="718"/>
      <c r="EA25" s="364"/>
    </row>
    <row r="26" spans="1:131" ht="26.25" customHeight="1">
      <c r="A26" s="369" t="s">
        <v>398</v>
      </c>
      <c r="B26" s="396"/>
      <c r="C26" s="396"/>
      <c r="D26" s="396"/>
      <c r="E26" s="396"/>
      <c r="F26" s="396"/>
      <c r="G26" s="396"/>
      <c r="H26" s="396"/>
      <c r="I26" s="396"/>
      <c r="J26" s="396"/>
      <c r="K26" s="396"/>
      <c r="L26" s="396"/>
      <c r="M26" s="396"/>
      <c r="N26" s="396"/>
      <c r="O26" s="396"/>
      <c r="P26" s="428"/>
      <c r="Q26" s="434" t="s">
        <v>412</v>
      </c>
      <c r="R26" s="446"/>
      <c r="S26" s="446"/>
      <c r="T26" s="446"/>
      <c r="U26" s="457"/>
      <c r="V26" s="434" t="s">
        <v>413</v>
      </c>
      <c r="W26" s="446"/>
      <c r="X26" s="446"/>
      <c r="Y26" s="446"/>
      <c r="Z26" s="457"/>
      <c r="AA26" s="434" t="s">
        <v>414</v>
      </c>
      <c r="AB26" s="446"/>
      <c r="AC26" s="446"/>
      <c r="AD26" s="446"/>
      <c r="AE26" s="446"/>
      <c r="AF26" s="508" t="s">
        <v>250</v>
      </c>
      <c r="AG26" s="519"/>
      <c r="AH26" s="519"/>
      <c r="AI26" s="519"/>
      <c r="AJ26" s="526"/>
      <c r="AK26" s="446" t="s">
        <v>366</v>
      </c>
      <c r="AL26" s="446"/>
      <c r="AM26" s="446"/>
      <c r="AN26" s="446"/>
      <c r="AO26" s="457"/>
      <c r="AP26" s="434" t="s">
        <v>352</v>
      </c>
      <c r="AQ26" s="446"/>
      <c r="AR26" s="446"/>
      <c r="AS26" s="446"/>
      <c r="AT26" s="457"/>
      <c r="AU26" s="434" t="s">
        <v>415</v>
      </c>
      <c r="AV26" s="446"/>
      <c r="AW26" s="446"/>
      <c r="AX26" s="446"/>
      <c r="AY26" s="457"/>
      <c r="AZ26" s="434" t="s">
        <v>416</v>
      </c>
      <c r="BA26" s="446"/>
      <c r="BB26" s="446"/>
      <c r="BC26" s="446"/>
      <c r="BD26" s="457"/>
      <c r="BE26" s="434" t="s">
        <v>403</v>
      </c>
      <c r="BF26" s="446"/>
      <c r="BG26" s="446"/>
      <c r="BH26" s="446"/>
      <c r="BI26" s="521"/>
      <c r="BJ26" s="377"/>
      <c r="BK26" s="377"/>
      <c r="BL26" s="377"/>
      <c r="BM26" s="377"/>
      <c r="BN26" s="377"/>
      <c r="BO26" s="376"/>
      <c r="BP26" s="376"/>
      <c r="BQ26" s="372">
        <v>20</v>
      </c>
      <c r="BR26" s="638"/>
      <c r="BS26" s="399"/>
      <c r="BT26" s="419"/>
      <c r="BU26" s="419"/>
      <c r="BV26" s="419"/>
      <c r="BW26" s="419"/>
      <c r="BX26" s="419"/>
      <c r="BY26" s="419"/>
      <c r="BZ26" s="419"/>
      <c r="CA26" s="419"/>
      <c r="CB26" s="419"/>
      <c r="CC26" s="419"/>
      <c r="CD26" s="419"/>
      <c r="CE26" s="419"/>
      <c r="CF26" s="419"/>
      <c r="CG26" s="431"/>
      <c r="CH26" s="443"/>
      <c r="CI26" s="455"/>
      <c r="CJ26" s="455"/>
      <c r="CK26" s="455"/>
      <c r="CL26" s="682"/>
      <c r="CM26" s="443"/>
      <c r="CN26" s="455"/>
      <c r="CO26" s="455"/>
      <c r="CP26" s="455"/>
      <c r="CQ26" s="682"/>
      <c r="CR26" s="443"/>
      <c r="CS26" s="455"/>
      <c r="CT26" s="455"/>
      <c r="CU26" s="455"/>
      <c r="CV26" s="682"/>
      <c r="CW26" s="443"/>
      <c r="CX26" s="455"/>
      <c r="CY26" s="455"/>
      <c r="CZ26" s="455"/>
      <c r="DA26" s="682"/>
      <c r="DB26" s="443"/>
      <c r="DC26" s="455"/>
      <c r="DD26" s="455"/>
      <c r="DE26" s="455"/>
      <c r="DF26" s="682"/>
      <c r="DG26" s="443"/>
      <c r="DH26" s="455"/>
      <c r="DI26" s="455"/>
      <c r="DJ26" s="455"/>
      <c r="DK26" s="682"/>
      <c r="DL26" s="443"/>
      <c r="DM26" s="455"/>
      <c r="DN26" s="455"/>
      <c r="DO26" s="455"/>
      <c r="DP26" s="682"/>
      <c r="DQ26" s="443"/>
      <c r="DR26" s="455"/>
      <c r="DS26" s="455"/>
      <c r="DT26" s="455"/>
      <c r="DU26" s="682"/>
      <c r="DV26" s="399"/>
      <c r="DW26" s="419"/>
      <c r="DX26" s="419"/>
      <c r="DY26" s="419"/>
      <c r="DZ26" s="718"/>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8"/>
      <c r="BS27" s="399"/>
      <c r="BT27" s="419"/>
      <c r="BU27" s="419"/>
      <c r="BV27" s="419"/>
      <c r="BW27" s="419"/>
      <c r="BX27" s="419"/>
      <c r="BY27" s="419"/>
      <c r="BZ27" s="419"/>
      <c r="CA27" s="419"/>
      <c r="CB27" s="419"/>
      <c r="CC27" s="419"/>
      <c r="CD27" s="419"/>
      <c r="CE27" s="419"/>
      <c r="CF27" s="419"/>
      <c r="CG27" s="431"/>
      <c r="CH27" s="443"/>
      <c r="CI27" s="455"/>
      <c r="CJ27" s="455"/>
      <c r="CK27" s="455"/>
      <c r="CL27" s="682"/>
      <c r="CM27" s="443"/>
      <c r="CN27" s="455"/>
      <c r="CO27" s="455"/>
      <c r="CP27" s="455"/>
      <c r="CQ27" s="682"/>
      <c r="CR27" s="443"/>
      <c r="CS27" s="455"/>
      <c r="CT27" s="455"/>
      <c r="CU27" s="455"/>
      <c r="CV27" s="682"/>
      <c r="CW27" s="443"/>
      <c r="CX27" s="455"/>
      <c r="CY27" s="455"/>
      <c r="CZ27" s="455"/>
      <c r="DA27" s="682"/>
      <c r="DB27" s="443"/>
      <c r="DC27" s="455"/>
      <c r="DD27" s="455"/>
      <c r="DE27" s="455"/>
      <c r="DF27" s="682"/>
      <c r="DG27" s="443"/>
      <c r="DH27" s="455"/>
      <c r="DI27" s="455"/>
      <c r="DJ27" s="455"/>
      <c r="DK27" s="682"/>
      <c r="DL27" s="443"/>
      <c r="DM27" s="455"/>
      <c r="DN27" s="455"/>
      <c r="DO27" s="455"/>
      <c r="DP27" s="682"/>
      <c r="DQ27" s="443"/>
      <c r="DR27" s="455"/>
      <c r="DS27" s="455"/>
      <c r="DT27" s="455"/>
      <c r="DU27" s="682"/>
      <c r="DV27" s="399"/>
      <c r="DW27" s="419"/>
      <c r="DX27" s="419"/>
      <c r="DY27" s="419"/>
      <c r="DZ27" s="718"/>
      <c r="EA27" s="364"/>
    </row>
    <row r="28" spans="1:131" ht="26.25" customHeight="1">
      <c r="A28" s="375">
        <v>1</v>
      </c>
      <c r="B28" s="398" t="s">
        <v>417</v>
      </c>
      <c r="C28" s="418"/>
      <c r="D28" s="418"/>
      <c r="E28" s="418"/>
      <c r="F28" s="418"/>
      <c r="G28" s="418"/>
      <c r="H28" s="418"/>
      <c r="I28" s="418"/>
      <c r="J28" s="418"/>
      <c r="K28" s="418"/>
      <c r="L28" s="418"/>
      <c r="M28" s="418"/>
      <c r="N28" s="418"/>
      <c r="O28" s="418"/>
      <c r="P28" s="430"/>
      <c r="Q28" s="440">
        <v>4434</v>
      </c>
      <c r="R28" s="452"/>
      <c r="S28" s="452"/>
      <c r="T28" s="452"/>
      <c r="U28" s="452"/>
      <c r="V28" s="452">
        <v>4397</v>
      </c>
      <c r="W28" s="452"/>
      <c r="X28" s="452"/>
      <c r="Y28" s="452"/>
      <c r="Z28" s="452"/>
      <c r="AA28" s="452">
        <v>37</v>
      </c>
      <c r="AB28" s="452"/>
      <c r="AC28" s="452"/>
      <c r="AD28" s="452"/>
      <c r="AE28" s="494"/>
      <c r="AF28" s="510">
        <v>37</v>
      </c>
      <c r="AG28" s="452"/>
      <c r="AH28" s="452"/>
      <c r="AI28" s="452"/>
      <c r="AJ28" s="528"/>
      <c r="AK28" s="534">
        <v>311</v>
      </c>
      <c r="AL28" s="452"/>
      <c r="AM28" s="452"/>
      <c r="AN28" s="452"/>
      <c r="AO28" s="452"/>
      <c r="AP28" s="452" t="s">
        <v>203</v>
      </c>
      <c r="AQ28" s="452"/>
      <c r="AR28" s="452"/>
      <c r="AS28" s="452"/>
      <c r="AT28" s="452"/>
      <c r="AU28" s="452" t="s">
        <v>203</v>
      </c>
      <c r="AV28" s="452"/>
      <c r="AW28" s="452"/>
      <c r="AX28" s="452"/>
      <c r="AY28" s="452"/>
      <c r="AZ28" s="598" t="s">
        <v>203</v>
      </c>
      <c r="BA28" s="598"/>
      <c r="BB28" s="598"/>
      <c r="BC28" s="598"/>
      <c r="BD28" s="598"/>
      <c r="BE28" s="609"/>
      <c r="BF28" s="609"/>
      <c r="BG28" s="609"/>
      <c r="BH28" s="609"/>
      <c r="BI28" s="621"/>
      <c r="BJ28" s="377"/>
      <c r="BK28" s="377"/>
      <c r="BL28" s="377"/>
      <c r="BM28" s="377"/>
      <c r="BN28" s="377"/>
      <c r="BO28" s="376"/>
      <c r="BP28" s="376"/>
      <c r="BQ28" s="372">
        <v>22</v>
      </c>
      <c r="BR28" s="638"/>
      <c r="BS28" s="399"/>
      <c r="BT28" s="419"/>
      <c r="BU28" s="419"/>
      <c r="BV28" s="419"/>
      <c r="BW28" s="419"/>
      <c r="BX28" s="419"/>
      <c r="BY28" s="419"/>
      <c r="BZ28" s="419"/>
      <c r="CA28" s="419"/>
      <c r="CB28" s="419"/>
      <c r="CC28" s="419"/>
      <c r="CD28" s="419"/>
      <c r="CE28" s="419"/>
      <c r="CF28" s="419"/>
      <c r="CG28" s="431"/>
      <c r="CH28" s="443"/>
      <c r="CI28" s="455"/>
      <c r="CJ28" s="455"/>
      <c r="CK28" s="455"/>
      <c r="CL28" s="682"/>
      <c r="CM28" s="443"/>
      <c r="CN28" s="455"/>
      <c r="CO28" s="455"/>
      <c r="CP28" s="455"/>
      <c r="CQ28" s="682"/>
      <c r="CR28" s="443"/>
      <c r="CS28" s="455"/>
      <c r="CT28" s="455"/>
      <c r="CU28" s="455"/>
      <c r="CV28" s="682"/>
      <c r="CW28" s="443"/>
      <c r="CX28" s="455"/>
      <c r="CY28" s="455"/>
      <c r="CZ28" s="455"/>
      <c r="DA28" s="682"/>
      <c r="DB28" s="443"/>
      <c r="DC28" s="455"/>
      <c r="DD28" s="455"/>
      <c r="DE28" s="455"/>
      <c r="DF28" s="682"/>
      <c r="DG28" s="443"/>
      <c r="DH28" s="455"/>
      <c r="DI28" s="455"/>
      <c r="DJ28" s="455"/>
      <c r="DK28" s="682"/>
      <c r="DL28" s="443"/>
      <c r="DM28" s="455"/>
      <c r="DN28" s="455"/>
      <c r="DO28" s="455"/>
      <c r="DP28" s="682"/>
      <c r="DQ28" s="443"/>
      <c r="DR28" s="455"/>
      <c r="DS28" s="455"/>
      <c r="DT28" s="455"/>
      <c r="DU28" s="682"/>
      <c r="DV28" s="399"/>
      <c r="DW28" s="419"/>
      <c r="DX28" s="419"/>
      <c r="DY28" s="419"/>
      <c r="DZ28" s="718"/>
      <c r="EA28" s="364"/>
    </row>
    <row r="29" spans="1:131" ht="26.25" customHeight="1">
      <c r="A29" s="375">
        <v>2</v>
      </c>
      <c r="B29" s="399" t="s">
        <v>228</v>
      </c>
      <c r="C29" s="419"/>
      <c r="D29" s="419"/>
      <c r="E29" s="419"/>
      <c r="F29" s="419"/>
      <c r="G29" s="419"/>
      <c r="H29" s="419"/>
      <c r="I29" s="419"/>
      <c r="J29" s="419"/>
      <c r="K29" s="419"/>
      <c r="L29" s="419"/>
      <c r="M29" s="419"/>
      <c r="N29" s="419"/>
      <c r="O29" s="419"/>
      <c r="P29" s="431"/>
      <c r="Q29" s="437">
        <v>1419</v>
      </c>
      <c r="R29" s="449"/>
      <c r="S29" s="449"/>
      <c r="T29" s="449"/>
      <c r="U29" s="449"/>
      <c r="V29" s="449">
        <v>1400</v>
      </c>
      <c r="W29" s="449"/>
      <c r="X29" s="449"/>
      <c r="Y29" s="449"/>
      <c r="Z29" s="449"/>
      <c r="AA29" s="449">
        <v>19</v>
      </c>
      <c r="AB29" s="449"/>
      <c r="AC29" s="449"/>
      <c r="AD29" s="449"/>
      <c r="AE29" s="460"/>
      <c r="AF29" s="506">
        <v>19</v>
      </c>
      <c r="AG29" s="455"/>
      <c r="AH29" s="455"/>
      <c r="AI29" s="455"/>
      <c r="AJ29" s="524"/>
      <c r="AK29" s="459">
        <v>694</v>
      </c>
      <c r="AL29" s="449"/>
      <c r="AM29" s="449"/>
      <c r="AN29" s="449"/>
      <c r="AO29" s="449"/>
      <c r="AP29" s="449" t="s">
        <v>203</v>
      </c>
      <c r="AQ29" s="449"/>
      <c r="AR29" s="449"/>
      <c r="AS29" s="449"/>
      <c r="AT29" s="449"/>
      <c r="AU29" s="449" t="s">
        <v>203</v>
      </c>
      <c r="AV29" s="449"/>
      <c r="AW29" s="449"/>
      <c r="AX29" s="449"/>
      <c r="AY29" s="449"/>
      <c r="AZ29" s="567" t="s">
        <v>203</v>
      </c>
      <c r="BA29" s="567"/>
      <c r="BB29" s="567"/>
      <c r="BC29" s="567"/>
      <c r="BD29" s="567"/>
      <c r="BE29" s="564"/>
      <c r="BF29" s="564"/>
      <c r="BG29" s="564"/>
      <c r="BH29" s="564"/>
      <c r="BI29" s="589"/>
      <c r="BJ29" s="377"/>
      <c r="BK29" s="377"/>
      <c r="BL29" s="377"/>
      <c r="BM29" s="377"/>
      <c r="BN29" s="377"/>
      <c r="BO29" s="376"/>
      <c r="BP29" s="376"/>
      <c r="BQ29" s="372">
        <v>23</v>
      </c>
      <c r="BR29" s="638"/>
      <c r="BS29" s="399"/>
      <c r="BT29" s="419"/>
      <c r="BU29" s="419"/>
      <c r="BV29" s="419"/>
      <c r="BW29" s="419"/>
      <c r="BX29" s="419"/>
      <c r="BY29" s="419"/>
      <c r="BZ29" s="419"/>
      <c r="CA29" s="419"/>
      <c r="CB29" s="419"/>
      <c r="CC29" s="419"/>
      <c r="CD29" s="419"/>
      <c r="CE29" s="419"/>
      <c r="CF29" s="419"/>
      <c r="CG29" s="431"/>
      <c r="CH29" s="443"/>
      <c r="CI29" s="455"/>
      <c r="CJ29" s="455"/>
      <c r="CK29" s="455"/>
      <c r="CL29" s="682"/>
      <c r="CM29" s="443"/>
      <c r="CN29" s="455"/>
      <c r="CO29" s="455"/>
      <c r="CP29" s="455"/>
      <c r="CQ29" s="682"/>
      <c r="CR29" s="443"/>
      <c r="CS29" s="455"/>
      <c r="CT29" s="455"/>
      <c r="CU29" s="455"/>
      <c r="CV29" s="682"/>
      <c r="CW29" s="443"/>
      <c r="CX29" s="455"/>
      <c r="CY29" s="455"/>
      <c r="CZ29" s="455"/>
      <c r="DA29" s="682"/>
      <c r="DB29" s="443"/>
      <c r="DC29" s="455"/>
      <c r="DD29" s="455"/>
      <c r="DE29" s="455"/>
      <c r="DF29" s="682"/>
      <c r="DG29" s="443"/>
      <c r="DH29" s="455"/>
      <c r="DI29" s="455"/>
      <c r="DJ29" s="455"/>
      <c r="DK29" s="682"/>
      <c r="DL29" s="443"/>
      <c r="DM29" s="455"/>
      <c r="DN29" s="455"/>
      <c r="DO29" s="455"/>
      <c r="DP29" s="682"/>
      <c r="DQ29" s="443"/>
      <c r="DR29" s="455"/>
      <c r="DS29" s="455"/>
      <c r="DT29" s="455"/>
      <c r="DU29" s="682"/>
      <c r="DV29" s="399"/>
      <c r="DW29" s="419"/>
      <c r="DX29" s="419"/>
      <c r="DY29" s="419"/>
      <c r="DZ29" s="718"/>
      <c r="EA29" s="364"/>
    </row>
    <row r="30" spans="1:131" ht="26.25" customHeight="1">
      <c r="A30" s="375">
        <v>3</v>
      </c>
      <c r="B30" s="399" t="s">
        <v>418</v>
      </c>
      <c r="C30" s="419"/>
      <c r="D30" s="419"/>
      <c r="E30" s="419"/>
      <c r="F30" s="419"/>
      <c r="G30" s="419"/>
      <c r="H30" s="419"/>
      <c r="I30" s="419"/>
      <c r="J30" s="419"/>
      <c r="K30" s="419"/>
      <c r="L30" s="419"/>
      <c r="M30" s="419"/>
      <c r="N30" s="419"/>
      <c r="O30" s="419"/>
      <c r="P30" s="431"/>
      <c r="Q30" s="437">
        <v>128</v>
      </c>
      <c r="R30" s="449"/>
      <c r="S30" s="449"/>
      <c r="T30" s="449"/>
      <c r="U30" s="449"/>
      <c r="V30" s="449">
        <v>125</v>
      </c>
      <c r="W30" s="449"/>
      <c r="X30" s="449"/>
      <c r="Y30" s="449"/>
      <c r="Z30" s="449"/>
      <c r="AA30" s="449">
        <v>3</v>
      </c>
      <c r="AB30" s="449"/>
      <c r="AC30" s="449"/>
      <c r="AD30" s="449"/>
      <c r="AE30" s="460"/>
      <c r="AF30" s="506">
        <v>3</v>
      </c>
      <c r="AG30" s="455"/>
      <c r="AH30" s="455"/>
      <c r="AI30" s="455"/>
      <c r="AJ30" s="524"/>
      <c r="AK30" s="459">
        <v>49</v>
      </c>
      <c r="AL30" s="449"/>
      <c r="AM30" s="449"/>
      <c r="AN30" s="449"/>
      <c r="AO30" s="449"/>
      <c r="AP30" s="449">
        <v>10</v>
      </c>
      <c r="AQ30" s="449"/>
      <c r="AR30" s="449"/>
      <c r="AS30" s="449"/>
      <c r="AT30" s="449"/>
      <c r="AU30" s="449">
        <v>3</v>
      </c>
      <c r="AV30" s="449"/>
      <c r="AW30" s="449"/>
      <c r="AX30" s="449"/>
      <c r="AY30" s="449"/>
      <c r="AZ30" s="567" t="s">
        <v>203</v>
      </c>
      <c r="BA30" s="567"/>
      <c r="BB30" s="567"/>
      <c r="BC30" s="567"/>
      <c r="BD30" s="567"/>
      <c r="BE30" s="564"/>
      <c r="BF30" s="564"/>
      <c r="BG30" s="564"/>
      <c r="BH30" s="564"/>
      <c r="BI30" s="589"/>
      <c r="BJ30" s="377"/>
      <c r="BK30" s="377"/>
      <c r="BL30" s="377"/>
      <c r="BM30" s="377"/>
      <c r="BN30" s="377"/>
      <c r="BO30" s="376"/>
      <c r="BP30" s="376"/>
      <c r="BQ30" s="372">
        <v>24</v>
      </c>
      <c r="BR30" s="638"/>
      <c r="BS30" s="399"/>
      <c r="BT30" s="419"/>
      <c r="BU30" s="419"/>
      <c r="BV30" s="419"/>
      <c r="BW30" s="419"/>
      <c r="BX30" s="419"/>
      <c r="BY30" s="419"/>
      <c r="BZ30" s="419"/>
      <c r="CA30" s="419"/>
      <c r="CB30" s="419"/>
      <c r="CC30" s="419"/>
      <c r="CD30" s="419"/>
      <c r="CE30" s="419"/>
      <c r="CF30" s="419"/>
      <c r="CG30" s="431"/>
      <c r="CH30" s="443"/>
      <c r="CI30" s="455"/>
      <c r="CJ30" s="455"/>
      <c r="CK30" s="455"/>
      <c r="CL30" s="682"/>
      <c r="CM30" s="443"/>
      <c r="CN30" s="455"/>
      <c r="CO30" s="455"/>
      <c r="CP30" s="455"/>
      <c r="CQ30" s="682"/>
      <c r="CR30" s="443"/>
      <c r="CS30" s="455"/>
      <c r="CT30" s="455"/>
      <c r="CU30" s="455"/>
      <c r="CV30" s="682"/>
      <c r="CW30" s="443"/>
      <c r="CX30" s="455"/>
      <c r="CY30" s="455"/>
      <c r="CZ30" s="455"/>
      <c r="DA30" s="682"/>
      <c r="DB30" s="443"/>
      <c r="DC30" s="455"/>
      <c r="DD30" s="455"/>
      <c r="DE30" s="455"/>
      <c r="DF30" s="682"/>
      <c r="DG30" s="443"/>
      <c r="DH30" s="455"/>
      <c r="DI30" s="455"/>
      <c r="DJ30" s="455"/>
      <c r="DK30" s="682"/>
      <c r="DL30" s="443"/>
      <c r="DM30" s="455"/>
      <c r="DN30" s="455"/>
      <c r="DO30" s="455"/>
      <c r="DP30" s="682"/>
      <c r="DQ30" s="443"/>
      <c r="DR30" s="455"/>
      <c r="DS30" s="455"/>
      <c r="DT30" s="455"/>
      <c r="DU30" s="682"/>
      <c r="DV30" s="399"/>
      <c r="DW30" s="419"/>
      <c r="DX30" s="419"/>
      <c r="DY30" s="419"/>
      <c r="DZ30" s="718"/>
      <c r="EA30" s="364"/>
    </row>
    <row r="31" spans="1:131" ht="26.25" customHeight="1">
      <c r="A31" s="375">
        <v>4</v>
      </c>
      <c r="B31" s="399" t="s">
        <v>419</v>
      </c>
      <c r="C31" s="419"/>
      <c r="D31" s="419"/>
      <c r="E31" s="419"/>
      <c r="F31" s="419"/>
      <c r="G31" s="419"/>
      <c r="H31" s="419"/>
      <c r="I31" s="419"/>
      <c r="J31" s="419"/>
      <c r="K31" s="419"/>
      <c r="L31" s="419"/>
      <c r="M31" s="419"/>
      <c r="N31" s="419"/>
      <c r="O31" s="419"/>
      <c r="P31" s="431"/>
      <c r="Q31" s="437">
        <v>1473</v>
      </c>
      <c r="R31" s="449"/>
      <c r="S31" s="449"/>
      <c r="T31" s="449"/>
      <c r="U31" s="449"/>
      <c r="V31" s="449">
        <v>1407</v>
      </c>
      <c r="W31" s="449"/>
      <c r="X31" s="449"/>
      <c r="Y31" s="449"/>
      <c r="Z31" s="449"/>
      <c r="AA31" s="449">
        <v>66</v>
      </c>
      <c r="AB31" s="449"/>
      <c r="AC31" s="449"/>
      <c r="AD31" s="449"/>
      <c r="AE31" s="460"/>
      <c r="AF31" s="506">
        <v>711</v>
      </c>
      <c r="AG31" s="455"/>
      <c r="AH31" s="455"/>
      <c r="AI31" s="455"/>
      <c r="AJ31" s="524"/>
      <c r="AK31" s="459">
        <v>200</v>
      </c>
      <c r="AL31" s="449"/>
      <c r="AM31" s="449"/>
      <c r="AN31" s="449"/>
      <c r="AO31" s="449"/>
      <c r="AP31" s="449">
        <v>6115</v>
      </c>
      <c r="AQ31" s="449"/>
      <c r="AR31" s="449"/>
      <c r="AS31" s="449"/>
      <c r="AT31" s="449"/>
      <c r="AU31" s="449">
        <v>2727</v>
      </c>
      <c r="AV31" s="449"/>
      <c r="AW31" s="449"/>
      <c r="AX31" s="449"/>
      <c r="AY31" s="449"/>
      <c r="AZ31" s="567" t="s">
        <v>203</v>
      </c>
      <c r="BA31" s="567"/>
      <c r="BB31" s="567"/>
      <c r="BC31" s="567"/>
      <c r="BD31" s="567"/>
      <c r="BE31" s="564" t="s">
        <v>420</v>
      </c>
      <c r="BF31" s="564"/>
      <c r="BG31" s="564"/>
      <c r="BH31" s="564"/>
      <c r="BI31" s="589"/>
      <c r="BJ31" s="377"/>
      <c r="BK31" s="377"/>
      <c r="BL31" s="377"/>
      <c r="BM31" s="377"/>
      <c r="BN31" s="377"/>
      <c r="BO31" s="376"/>
      <c r="BP31" s="376"/>
      <c r="BQ31" s="372">
        <v>25</v>
      </c>
      <c r="BR31" s="638"/>
      <c r="BS31" s="399"/>
      <c r="BT31" s="419"/>
      <c r="BU31" s="419"/>
      <c r="BV31" s="419"/>
      <c r="BW31" s="419"/>
      <c r="BX31" s="419"/>
      <c r="BY31" s="419"/>
      <c r="BZ31" s="419"/>
      <c r="CA31" s="419"/>
      <c r="CB31" s="419"/>
      <c r="CC31" s="419"/>
      <c r="CD31" s="419"/>
      <c r="CE31" s="419"/>
      <c r="CF31" s="419"/>
      <c r="CG31" s="431"/>
      <c r="CH31" s="443"/>
      <c r="CI31" s="455"/>
      <c r="CJ31" s="455"/>
      <c r="CK31" s="455"/>
      <c r="CL31" s="682"/>
      <c r="CM31" s="443"/>
      <c r="CN31" s="455"/>
      <c r="CO31" s="455"/>
      <c r="CP31" s="455"/>
      <c r="CQ31" s="682"/>
      <c r="CR31" s="443"/>
      <c r="CS31" s="455"/>
      <c r="CT31" s="455"/>
      <c r="CU31" s="455"/>
      <c r="CV31" s="682"/>
      <c r="CW31" s="443"/>
      <c r="CX31" s="455"/>
      <c r="CY31" s="455"/>
      <c r="CZ31" s="455"/>
      <c r="DA31" s="682"/>
      <c r="DB31" s="443"/>
      <c r="DC31" s="455"/>
      <c r="DD31" s="455"/>
      <c r="DE31" s="455"/>
      <c r="DF31" s="682"/>
      <c r="DG31" s="443"/>
      <c r="DH31" s="455"/>
      <c r="DI31" s="455"/>
      <c r="DJ31" s="455"/>
      <c r="DK31" s="682"/>
      <c r="DL31" s="443"/>
      <c r="DM31" s="455"/>
      <c r="DN31" s="455"/>
      <c r="DO31" s="455"/>
      <c r="DP31" s="682"/>
      <c r="DQ31" s="443"/>
      <c r="DR31" s="455"/>
      <c r="DS31" s="455"/>
      <c r="DT31" s="455"/>
      <c r="DU31" s="682"/>
      <c r="DV31" s="399"/>
      <c r="DW31" s="419"/>
      <c r="DX31" s="419"/>
      <c r="DY31" s="419"/>
      <c r="DZ31" s="718"/>
      <c r="EA31" s="364"/>
    </row>
    <row r="32" spans="1:131" ht="26.25" customHeight="1">
      <c r="A32" s="375">
        <v>5</v>
      </c>
      <c r="B32" s="399" t="s">
        <v>262</v>
      </c>
      <c r="C32" s="419"/>
      <c r="D32" s="419"/>
      <c r="E32" s="419"/>
      <c r="F32" s="419"/>
      <c r="G32" s="419"/>
      <c r="H32" s="419"/>
      <c r="I32" s="419"/>
      <c r="J32" s="419"/>
      <c r="K32" s="419"/>
      <c r="L32" s="419"/>
      <c r="M32" s="419"/>
      <c r="N32" s="419"/>
      <c r="O32" s="419"/>
      <c r="P32" s="431"/>
      <c r="Q32" s="437">
        <v>13</v>
      </c>
      <c r="R32" s="449"/>
      <c r="S32" s="449"/>
      <c r="T32" s="449"/>
      <c r="U32" s="449"/>
      <c r="V32" s="449">
        <v>10</v>
      </c>
      <c r="W32" s="449"/>
      <c r="X32" s="449"/>
      <c r="Y32" s="449"/>
      <c r="Z32" s="449"/>
      <c r="AA32" s="449">
        <v>3</v>
      </c>
      <c r="AB32" s="449"/>
      <c r="AC32" s="449"/>
      <c r="AD32" s="449"/>
      <c r="AE32" s="460"/>
      <c r="AF32" s="506">
        <v>66</v>
      </c>
      <c r="AG32" s="455"/>
      <c r="AH32" s="455"/>
      <c r="AI32" s="455"/>
      <c r="AJ32" s="524"/>
      <c r="AK32" s="449" t="s">
        <v>203</v>
      </c>
      <c r="AL32" s="449"/>
      <c r="AM32" s="449"/>
      <c r="AN32" s="449"/>
      <c r="AO32" s="449"/>
      <c r="AP32" s="449">
        <v>11</v>
      </c>
      <c r="AQ32" s="449"/>
      <c r="AR32" s="449"/>
      <c r="AS32" s="449"/>
      <c r="AT32" s="449"/>
      <c r="AU32" s="567" t="s">
        <v>203</v>
      </c>
      <c r="AV32" s="567"/>
      <c r="AW32" s="567"/>
      <c r="AX32" s="567"/>
      <c r="AY32" s="567"/>
      <c r="AZ32" s="567" t="s">
        <v>203</v>
      </c>
      <c r="BA32" s="567"/>
      <c r="BB32" s="567"/>
      <c r="BC32" s="567"/>
      <c r="BD32" s="567"/>
      <c r="BE32" s="564" t="s">
        <v>420</v>
      </c>
      <c r="BF32" s="564"/>
      <c r="BG32" s="564"/>
      <c r="BH32" s="564"/>
      <c r="BI32" s="589"/>
      <c r="BJ32" s="377"/>
      <c r="BK32" s="377"/>
      <c r="BL32" s="377"/>
      <c r="BM32" s="377"/>
      <c r="BN32" s="377"/>
      <c r="BO32" s="376"/>
      <c r="BP32" s="376"/>
      <c r="BQ32" s="372">
        <v>26</v>
      </c>
      <c r="BR32" s="638"/>
      <c r="BS32" s="399"/>
      <c r="BT32" s="419"/>
      <c r="BU32" s="419"/>
      <c r="BV32" s="419"/>
      <c r="BW32" s="419"/>
      <c r="BX32" s="419"/>
      <c r="BY32" s="419"/>
      <c r="BZ32" s="419"/>
      <c r="CA32" s="419"/>
      <c r="CB32" s="419"/>
      <c r="CC32" s="419"/>
      <c r="CD32" s="419"/>
      <c r="CE32" s="419"/>
      <c r="CF32" s="419"/>
      <c r="CG32" s="431"/>
      <c r="CH32" s="443"/>
      <c r="CI32" s="455"/>
      <c r="CJ32" s="455"/>
      <c r="CK32" s="455"/>
      <c r="CL32" s="682"/>
      <c r="CM32" s="443"/>
      <c r="CN32" s="455"/>
      <c r="CO32" s="455"/>
      <c r="CP32" s="455"/>
      <c r="CQ32" s="682"/>
      <c r="CR32" s="443"/>
      <c r="CS32" s="455"/>
      <c r="CT32" s="455"/>
      <c r="CU32" s="455"/>
      <c r="CV32" s="682"/>
      <c r="CW32" s="443"/>
      <c r="CX32" s="455"/>
      <c r="CY32" s="455"/>
      <c r="CZ32" s="455"/>
      <c r="DA32" s="682"/>
      <c r="DB32" s="443"/>
      <c r="DC32" s="455"/>
      <c r="DD32" s="455"/>
      <c r="DE32" s="455"/>
      <c r="DF32" s="682"/>
      <c r="DG32" s="443"/>
      <c r="DH32" s="455"/>
      <c r="DI32" s="455"/>
      <c r="DJ32" s="455"/>
      <c r="DK32" s="682"/>
      <c r="DL32" s="443"/>
      <c r="DM32" s="455"/>
      <c r="DN32" s="455"/>
      <c r="DO32" s="455"/>
      <c r="DP32" s="682"/>
      <c r="DQ32" s="443"/>
      <c r="DR32" s="455"/>
      <c r="DS32" s="455"/>
      <c r="DT32" s="455"/>
      <c r="DU32" s="682"/>
      <c r="DV32" s="399"/>
      <c r="DW32" s="419"/>
      <c r="DX32" s="419"/>
      <c r="DY32" s="419"/>
      <c r="DZ32" s="718"/>
      <c r="EA32" s="364"/>
    </row>
    <row r="33" spans="1:131" ht="26.25" customHeight="1">
      <c r="A33" s="375">
        <v>6</v>
      </c>
      <c r="B33" s="399" t="s">
        <v>421</v>
      </c>
      <c r="C33" s="419"/>
      <c r="D33" s="419"/>
      <c r="E33" s="419"/>
      <c r="F33" s="419"/>
      <c r="G33" s="419"/>
      <c r="H33" s="419"/>
      <c r="I33" s="419"/>
      <c r="J33" s="419"/>
      <c r="K33" s="419"/>
      <c r="L33" s="419"/>
      <c r="M33" s="419"/>
      <c r="N33" s="419"/>
      <c r="O33" s="419"/>
      <c r="P33" s="431"/>
      <c r="Q33" s="437">
        <v>4375</v>
      </c>
      <c r="R33" s="449"/>
      <c r="S33" s="449"/>
      <c r="T33" s="449"/>
      <c r="U33" s="449"/>
      <c r="V33" s="449">
        <v>3714</v>
      </c>
      <c r="W33" s="449"/>
      <c r="X33" s="449"/>
      <c r="Y33" s="449"/>
      <c r="Z33" s="449"/>
      <c r="AA33" s="449">
        <v>661</v>
      </c>
      <c r="AB33" s="449"/>
      <c r="AC33" s="449"/>
      <c r="AD33" s="449"/>
      <c r="AE33" s="460"/>
      <c r="AF33" s="506">
        <v>3357</v>
      </c>
      <c r="AG33" s="455"/>
      <c r="AH33" s="455"/>
      <c r="AI33" s="455"/>
      <c r="AJ33" s="524"/>
      <c r="AK33" s="459">
        <v>628</v>
      </c>
      <c r="AL33" s="449"/>
      <c r="AM33" s="449"/>
      <c r="AN33" s="449"/>
      <c r="AO33" s="449"/>
      <c r="AP33" s="449">
        <v>982</v>
      </c>
      <c r="AQ33" s="449"/>
      <c r="AR33" s="449"/>
      <c r="AS33" s="449"/>
      <c r="AT33" s="449"/>
      <c r="AU33" s="449">
        <v>745</v>
      </c>
      <c r="AV33" s="449"/>
      <c r="AW33" s="449"/>
      <c r="AX33" s="449"/>
      <c r="AY33" s="449"/>
      <c r="AZ33" s="567" t="s">
        <v>203</v>
      </c>
      <c r="BA33" s="567"/>
      <c r="BB33" s="567"/>
      <c r="BC33" s="567"/>
      <c r="BD33" s="567"/>
      <c r="BE33" s="564" t="s">
        <v>420</v>
      </c>
      <c r="BF33" s="564"/>
      <c r="BG33" s="564"/>
      <c r="BH33" s="564"/>
      <c r="BI33" s="589"/>
      <c r="BJ33" s="377"/>
      <c r="BK33" s="377"/>
      <c r="BL33" s="377"/>
      <c r="BM33" s="377"/>
      <c r="BN33" s="377"/>
      <c r="BO33" s="376"/>
      <c r="BP33" s="376"/>
      <c r="BQ33" s="372">
        <v>27</v>
      </c>
      <c r="BR33" s="638"/>
      <c r="BS33" s="399"/>
      <c r="BT33" s="419"/>
      <c r="BU33" s="419"/>
      <c r="BV33" s="419"/>
      <c r="BW33" s="419"/>
      <c r="BX33" s="419"/>
      <c r="BY33" s="419"/>
      <c r="BZ33" s="419"/>
      <c r="CA33" s="419"/>
      <c r="CB33" s="419"/>
      <c r="CC33" s="419"/>
      <c r="CD33" s="419"/>
      <c r="CE33" s="419"/>
      <c r="CF33" s="419"/>
      <c r="CG33" s="431"/>
      <c r="CH33" s="443"/>
      <c r="CI33" s="455"/>
      <c r="CJ33" s="455"/>
      <c r="CK33" s="455"/>
      <c r="CL33" s="682"/>
      <c r="CM33" s="443"/>
      <c r="CN33" s="455"/>
      <c r="CO33" s="455"/>
      <c r="CP33" s="455"/>
      <c r="CQ33" s="682"/>
      <c r="CR33" s="443"/>
      <c r="CS33" s="455"/>
      <c r="CT33" s="455"/>
      <c r="CU33" s="455"/>
      <c r="CV33" s="682"/>
      <c r="CW33" s="443"/>
      <c r="CX33" s="455"/>
      <c r="CY33" s="455"/>
      <c r="CZ33" s="455"/>
      <c r="DA33" s="682"/>
      <c r="DB33" s="443"/>
      <c r="DC33" s="455"/>
      <c r="DD33" s="455"/>
      <c r="DE33" s="455"/>
      <c r="DF33" s="682"/>
      <c r="DG33" s="443"/>
      <c r="DH33" s="455"/>
      <c r="DI33" s="455"/>
      <c r="DJ33" s="455"/>
      <c r="DK33" s="682"/>
      <c r="DL33" s="443"/>
      <c r="DM33" s="455"/>
      <c r="DN33" s="455"/>
      <c r="DO33" s="455"/>
      <c r="DP33" s="682"/>
      <c r="DQ33" s="443"/>
      <c r="DR33" s="455"/>
      <c r="DS33" s="455"/>
      <c r="DT33" s="455"/>
      <c r="DU33" s="682"/>
      <c r="DV33" s="399"/>
      <c r="DW33" s="419"/>
      <c r="DX33" s="419"/>
      <c r="DY33" s="419"/>
      <c r="DZ33" s="718"/>
      <c r="EA33" s="364"/>
    </row>
    <row r="34" spans="1:131" ht="26.25" customHeight="1">
      <c r="A34" s="375">
        <v>7</v>
      </c>
      <c r="B34" s="399" t="s">
        <v>348</v>
      </c>
      <c r="C34" s="419"/>
      <c r="D34" s="419"/>
      <c r="E34" s="419"/>
      <c r="F34" s="419"/>
      <c r="G34" s="419"/>
      <c r="H34" s="419"/>
      <c r="I34" s="419"/>
      <c r="J34" s="419"/>
      <c r="K34" s="419"/>
      <c r="L34" s="419"/>
      <c r="M34" s="419"/>
      <c r="N34" s="419"/>
      <c r="O34" s="419"/>
      <c r="P34" s="431"/>
      <c r="Q34" s="437">
        <v>982</v>
      </c>
      <c r="R34" s="449"/>
      <c r="S34" s="449"/>
      <c r="T34" s="449"/>
      <c r="U34" s="449"/>
      <c r="V34" s="449">
        <v>883</v>
      </c>
      <c r="W34" s="449"/>
      <c r="X34" s="449"/>
      <c r="Y34" s="449"/>
      <c r="Z34" s="449"/>
      <c r="AA34" s="449">
        <v>99</v>
      </c>
      <c r="AB34" s="449"/>
      <c r="AC34" s="449"/>
      <c r="AD34" s="449"/>
      <c r="AE34" s="460"/>
      <c r="AF34" s="506">
        <v>489</v>
      </c>
      <c r="AG34" s="455"/>
      <c r="AH34" s="455"/>
      <c r="AI34" s="455"/>
      <c r="AJ34" s="524"/>
      <c r="AK34" s="459">
        <v>173</v>
      </c>
      <c r="AL34" s="449"/>
      <c r="AM34" s="449"/>
      <c r="AN34" s="449"/>
      <c r="AO34" s="449"/>
      <c r="AP34" s="449">
        <v>5636</v>
      </c>
      <c r="AQ34" s="449"/>
      <c r="AR34" s="449"/>
      <c r="AS34" s="449"/>
      <c r="AT34" s="449"/>
      <c r="AU34" s="449">
        <v>3708</v>
      </c>
      <c r="AV34" s="449"/>
      <c r="AW34" s="449"/>
      <c r="AX34" s="449"/>
      <c r="AY34" s="449"/>
      <c r="AZ34" s="567" t="s">
        <v>203</v>
      </c>
      <c r="BA34" s="567"/>
      <c r="BB34" s="567"/>
      <c r="BC34" s="567"/>
      <c r="BD34" s="567"/>
      <c r="BE34" s="564" t="s">
        <v>420</v>
      </c>
      <c r="BF34" s="564"/>
      <c r="BG34" s="564"/>
      <c r="BH34" s="564"/>
      <c r="BI34" s="589"/>
      <c r="BJ34" s="377"/>
      <c r="BK34" s="377"/>
      <c r="BL34" s="377"/>
      <c r="BM34" s="377"/>
      <c r="BN34" s="377"/>
      <c r="BO34" s="376"/>
      <c r="BP34" s="376"/>
      <c r="BQ34" s="372">
        <v>28</v>
      </c>
      <c r="BR34" s="638"/>
      <c r="BS34" s="399"/>
      <c r="BT34" s="419"/>
      <c r="BU34" s="419"/>
      <c r="BV34" s="419"/>
      <c r="BW34" s="419"/>
      <c r="BX34" s="419"/>
      <c r="BY34" s="419"/>
      <c r="BZ34" s="419"/>
      <c r="CA34" s="419"/>
      <c r="CB34" s="419"/>
      <c r="CC34" s="419"/>
      <c r="CD34" s="419"/>
      <c r="CE34" s="419"/>
      <c r="CF34" s="419"/>
      <c r="CG34" s="431"/>
      <c r="CH34" s="443"/>
      <c r="CI34" s="455"/>
      <c r="CJ34" s="455"/>
      <c r="CK34" s="455"/>
      <c r="CL34" s="682"/>
      <c r="CM34" s="443"/>
      <c r="CN34" s="455"/>
      <c r="CO34" s="455"/>
      <c r="CP34" s="455"/>
      <c r="CQ34" s="682"/>
      <c r="CR34" s="443"/>
      <c r="CS34" s="455"/>
      <c r="CT34" s="455"/>
      <c r="CU34" s="455"/>
      <c r="CV34" s="682"/>
      <c r="CW34" s="443"/>
      <c r="CX34" s="455"/>
      <c r="CY34" s="455"/>
      <c r="CZ34" s="455"/>
      <c r="DA34" s="682"/>
      <c r="DB34" s="443"/>
      <c r="DC34" s="455"/>
      <c r="DD34" s="455"/>
      <c r="DE34" s="455"/>
      <c r="DF34" s="682"/>
      <c r="DG34" s="443"/>
      <c r="DH34" s="455"/>
      <c r="DI34" s="455"/>
      <c r="DJ34" s="455"/>
      <c r="DK34" s="682"/>
      <c r="DL34" s="443"/>
      <c r="DM34" s="455"/>
      <c r="DN34" s="455"/>
      <c r="DO34" s="455"/>
      <c r="DP34" s="682"/>
      <c r="DQ34" s="443"/>
      <c r="DR34" s="455"/>
      <c r="DS34" s="455"/>
      <c r="DT34" s="455"/>
      <c r="DU34" s="682"/>
      <c r="DV34" s="399"/>
      <c r="DW34" s="419"/>
      <c r="DX34" s="419"/>
      <c r="DY34" s="419"/>
      <c r="DZ34" s="718"/>
      <c r="EA34" s="364"/>
    </row>
    <row r="35" spans="1:131" ht="26.25" customHeight="1">
      <c r="A35" s="375">
        <v>8</v>
      </c>
      <c r="B35" s="399" t="s">
        <v>422</v>
      </c>
      <c r="C35" s="419"/>
      <c r="D35" s="419"/>
      <c r="E35" s="419"/>
      <c r="F35" s="419"/>
      <c r="G35" s="419"/>
      <c r="H35" s="419"/>
      <c r="I35" s="419"/>
      <c r="J35" s="419"/>
      <c r="K35" s="419"/>
      <c r="L35" s="419"/>
      <c r="M35" s="419"/>
      <c r="N35" s="419"/>
      <c r="O35" s="419"/>
      <c r="P35" s="431"/>
      <c r="Q35" s="437">
        <v>8</v>
      </c>
      <c r="R35" s="449"/>
      <c r="S35" s="449"/>
      <c r="T35" s="449"/>
      <c r="U35" s="449"/>
      <c r="V35" s="449">
        <v>3</v>
      </c>
      <c r="W35" s="449"/>
      <c r="X35" s="449"/>
      <c r="Y35" s="449"/>
      <c r="Z35" s="449"/>
      <c r="AA35" s="449">
        <v>5</v>
      </c>
      <c r="AB35" s="449"/>
      <c r="AC35" s="449"/>
      <c r="AD35" s="449"/>
      <c r="AE35" s="460"/>
      <c r="AF35" s="506" t="s">
        <v>203</v>
      </c>
      <c r="AG35" s="455"/>
      <c r="AH35" s="455"/>
      <c r="AI35" s="455"/>
      <c r="AJ35" s="524"/>
      <c r="AK35" s="459" t="s">
        <v>203</v>
      </c>
      <c r="AL35" s="449"/>
      <c r="AM35" s="449"/>
      <c r="AN35" s="449"/>
      <c r="AO35" s="449"/>
      <c r="AP35" s="449" t="s">
        <v>203</v>
      </c>
      <c r="AQ35" s="449"/>
      <c r="AR35" s="449"/>
      <c r="AS35" s="449"/>
      <c r="AT35" s="449"/>
      <c r="AU35" s="449" t="s">
        <v>203</v>
      </c>
      <c r="AV35" s="449"/>
      <c r="AW35" s="449"/>
      <c r="AX35" s="449"/>
      <c r="AY35" s="449"/>
      <c r="AZ35" s="567" t="s">
        <v>203</v>
      </c>
      <c r="BA35" s="567"/>
      <c r="BB35" s="567"/>
      <c r="BC35" s="567"/>
      <c r="BD35" s="567"/>
      <c r="BE35" s="564" t="s">
        <v>420</v>
      </c>
      <c r="BF35" s="564"/>
      <c r="BG35" s="564"/>
      <c r="BH35" s="564"/>
      <c r="BI35" s="589"/>
      <c r="BJ35" s="377"/>
      <c r="BK35" s="377"/>
      <c r="BL35" s="377"/>
      <c r="BM35" s="377"/>
      <c r="BN35" s="377"/>
      <c r="BO35" s="376"/>
      <c r="BP35" s="376"/>
      <c r="BQ35" s="372">
        <v>29</v>
      </c>
      <c r="BR35" s="638"/>
      <c r="BS35" s="399"/>
      <c r="BT35" s="419"/>
      <c r="BU35" s="419"/>
      <c r="BV35" s="419"/>
      <c r="BW35" s="419"/>
      <c r="BX35" s="419"/>
      <c r="BY35" s="419"/>
      <c r="BZ35" s="419"/>
      <c r="CA35" s="419"/>
      <c r="CB35" s="419"/>
      <c r="CC35" s="419"/>
      <c r="CD35" s="419"/>
      <c r="CE35" s="419"/>
      <c r="CF35" s="419"/>
      <c r="CG35" s="431"/>
      <c r="CH35" s="443"/>
      <c r="CI35" s="455"/>
      <c r="CJ35" s="455"/>
      <c r="CK35" s="455"/>
      <c r="CL35" s="682"/>
      <c r="CM35" s="443"/>
      <c r="CN35" s="455"/>
      <c r="CO35" s="455"/>
      <c r="CP35" s="455"/>
      <c r="CQ35" s="682"/>
      <c r="CR35" s="443"/>
      <c r="CS35" s="455"/>
      <c r="CT35" s="455"/>
      <c r="CU35" s="455"/>
      <c r="CV35" s="682"/>
      <c r="CW35" s="443"/>
      <c r="CX35" s="455"/>
      <c r="CY35" s="455"/>
      <c r="CZ35" s="455"/>
      <c r="DA35" s="682"/>
      <c r="DB35" s="443"/>
      <c r="DC35" s="455"/>
      <c r="DD35" s="455"/>
      <c r="DE35" s="455"/>
      <c r="DF35" s="682"/>
      <c r="DG35" s="443"/>
      <c r="DH35" s="455"/>
      <c r="DI35" s="455"/>
      <c r="DJ35" s="455"/>
      <c r="DK35" s="682"/>
      <c r="DL35" s="443"/>
      <c r="DM35" s="455"/>
      <c r="DN35" s="455"/>
      <c r="DO35" s="455"/>
      <c r="DP35" s="682"/>
      <c r="DQ35" s="443"/>
      <c r="DR35" s="455"/>
      <c r="DS35" s="455"/>
      <c r="DT35" s="455"/>
      <c r="DU35" s="682"/>
      <c r="DV35" s="399"/>
      <c r="DW35" s="419"/>
      <c r="DX35" s="419"/>
      <c r="DY35" s="419"/>
      <c r="DZ35" s="718"/>
      <c r="EA35" s="364"/>
    </row>
    <row r="36" spans="1:131" ht="26.25" customHeight="1">
      <c r="A36" s="375">
        <v>9</v>
      </c>
      <c r="B36" s="399"/>
      <c r="C36" s="419"/>
      <c r="D36" s="419"/>
      <c r="E36" s="419"/>
      <c r="F36" s="419"/>
      <c r="G36" s="419"/>
      <c r="H36" s="419"/>
      <c r="I36" s="419"/>
      <c r="J36" s="419"/>
      <c r="K36" s="419"/>
      <c r="L36" s="419"/>
      <c r="M36" s="419"/>
      <c r="N36" s="419"/>
      <c r="O36" s="419"/>
      <c r="P36" s="431"/>
      <c r="Q36" s="437"/>
      <c r="R36" s="449"/>
      <c r="S36" s="449"/>
      <c r="T36" s="449"/>
      <c r="U36" s="449"/>
      <c r="V36" s="449"/>
      <c r="W36" s="449"/>
      <c r="X36" s="449"/>
      <c r="Y36" s="449"/>
      <c r="Z36" s="449"/>
      <c r="AA36" s="449"/>
      <c r="AB36" s="449"/>
      <c r="AC36" s="449"/>
      <c r="AD36" s="449"/>
      <c r="AE36" s="460"/>
      <c r="AF36" s="506"/>
      <c r="AG36" s="455"/>
      <c r="AH36" s="455"/>
      <c r="AI36" s="455"/>
      <c r="AJ36" s="524"/>
      <c r="AK36" s="459"/>
      <c r="AL36" s="449"/>
      <c r="AM36" s="449"/>
      <c r="AN36" s="449"/>
      <c r="AO36" s="449"/>
      <c r="AP36" s="449"/>
      <c r="AQ36" s="449"/>
      <c r="AR36" s="449"/>
      <c r="AS36" s="449"/>
      <c r="AT36" s="449"/>
      <c r="AU36" s="449"/>
      <c r="AV36" s="449"/>
      <c r="AW36" s="449"/>
      <c r="AX36" s="449"/>
      <c r="AY36" s="449"/>
      <c r="AZ36" s="567"/>
      <c r="BA36" s="567"/>
      <c r="BB36" s="567"/>
      <c r="BC36" s="567"/>
      <c r="BD36" s="567"/>
      <c r="BE36" s="564"/>
      <c r="BF36" s="564"/>
      <c r="BG36" s="564"/>
      <c r="BH36" s="564"/>
      <c r="BI36" s="589"/>
      <c r="BJ36" s="377"/>
      <c r="BK36" s="377"/>
      <c r="BL36" s="377"/>
      <c r="BM36" s="377"/>
      <c r="BN36" s="377"/>
      <c r="BO36" s="376"/>
      <c r="BP36" s="376"/>
      <c r="BQ36" s="372">
        <v>30</v>
      </c>
      <c r="BR36" s="638"/>
      <c r="BS36" s="399"/>
      <c r="BT36" s="419"/>
      <c r="BU36" s="419"/>
      <c r="BV36" s="419"/>
      <c r="BW36" s="419"/>
      <c r="BX36" s="419"/>
      <c r="BY36" s="419"/>
      <c r="BZ36" s="419"/>
      <c r="CA36" s="419"/>
      <c r="CB36" s="419"/>
      <c r="CC36" s="419"/>
      <c r="CD36" s="419"/>
      <c r="CE36" s="419"/>
      <c r="CF36" s="419"/>
      <c r="CG36" s="431"/>
      <c r="CH36" s="443"/>
      <c r="CI36" s="455"/>
      <c r="CJ36" s="455"/>
      <c r="CK36" s="455"/>
      <c r="CL36" s="682"/>
      <c r="CM36" s="443"/>
      <c r="CN36" s="455"/>
      <c r="CO36" s="455"/>
      <c r="CP36" s="455"/>
      <c r="CQ36" s="682"/>
      <c r="CR36" s="443"/>
      <c r="CS36" s="455"/>
      <c r="CT36" s="455"/>
      <c r="CU36" s="455"/>
      <c r="CV36" s="682"/>
      <c r="CW36" s="443"/>
      <c r="CX36" s="455"/>
      <c r="CY36" s="455"/>
      <c r="CZ36" s="455"/>
      <c r="DA36" s="682"/>
      <c r="DB36" s="443"/>
      <c r="DC36" s="455"/>
      <c r="DD36" s="455"/>
      <c r="DE36" s="455"/>
      <c r="DF36" s="682"/>
      <c r="DG36" s="443"/>
      <c r="DH36" s="455"/>
      <c r="DI36" s="455"/>
      <c r="DJ36" s="455"/>
      <c r="DK36" s="682"/>
      <c r="DL36" s="443"/>
      <c r="DM36" s="455"/>
      <c r="DN36" s="455"/>
      <c r="DO36" s="455"/>
      <c r="DP36" s="682"/>
      <c r="DQ36" s="443"/>
      <c r="DR36" s="455"/>
      <c r="DS36" s="455"/>
      <c r="DT36" s="455"/>
      <c r="DU36" s="682"/>
      <c r="DV36" s="399"/>
      <c r="DW36" s="419"/>
      <c r="DX36" s="419"/>
      <c r="DY36" s="419"/>
      <c r="DZ36" s="718"/>
      <c r="EA36" s="364"/>
    </row>
    <row r="37" spans="1:131" ht="26.25" customHeight="1">
      <c r="A37" s="375">
        <v>10</v>
      </c>
      <c r="B37" s="399"/>
      <c r="C37" s="419"/>
      <c r="D37" s="419"/>
      <c r="E37" s="419"/>
      <c r="F37" s="419"/>
      <c r="G37" s="419"/>
      <c r="H37" s="419"/>
      <c r="I37" s="419"/>
      <c r="J37" s="419"/>
      <c r="K37" s="419"/>
      <c r="L37" s="419"/>
      <c r="M37" s="419"/>
      <c r="N37" s="419"/>
      <c r="O37" s="419"/>
      <c r="P37" s="431"/>
      <c r="Q37" s="437"/>
      <c r="R37" s="449"/>
      <c r="S37" s="449"/>
      <c r="T37" s="449"/>
      <c r="U37" s="449"/>
      <c r="V37" s="449"/>
      <c r="W37" s="449"/>
      <c r="X37" s="449"/>
      <c r="Y37" s="449"/>
      <c r="Z37" s="449"/>
      <c r="AA37" s="449"/>
      <c r="AB37" s="449"/>
      <c r="AC37" s="449"/>
      <c r="AD37" s="449"/>
      <c r="AE37" s="460"/>
      <c r="AF37" s="506"/>
      <c r="AG37" s="455"/>
      <c r="AH37" s="455"/>
      <c r="AI37" s="455"/>
      <c r="AJ37" s="524"/>
      <c r="AK37" s="459"/>
      <c r="AL37" s="449"/>
      <c r="AM37" s="449"/>
      <c r="AN37" s="449"/>
      <c r="AO37" s="449"/>
      <c r="AP37" s="449"/>
      <c r="AQ37" s="449"/>
      <c r="AR37" s="449"/>
      <c r="AS37" s="449"/>
      <c r="AT37" s="449"/>
      <c r="AU37" s="449"/>
      <c r="AV37" s="449"/>
      <c r="AW37" s="449"/>
      <c r="AX37" s="449"/>
      <c r="AY37" s="449"/>
      <c r="AZ37" s="567"/>
      <c r="BA37" s="567"/>
      <c r="BB37" s="567"/>
      <c r="BC37" s="567"/>
      <c r="BD37" s="567"/>
      <c r="BE37" s="564"/>
      <c r="BF37" s="564"/>
      <c r="BG37" s="564"/>
      <c r="BH37" s="564"/>
      <c r="BI37" s="589"/>
      <c r="BJ37" s="377"/>
      <c r="BK37" s="377"/>
      <c r="BL37" s="377"/>
      <c r="BM37" s="377"/>
      <c r="BN37" s="377"/>
      <c r="BO37" s="376"/>
      <c r="BP37" s="376"/>
      <c r="BQ37" s="372">
        <v>31</v>
      </c>
      <c r="BR37" s="638"/>
      <c r="BS37" s="399"/>
      <c r="BT37" s="419"/>
      <c r="BU37" s="419"/>
      <c r="BV37" s="419"/>
      <c r="BW37" s="419"/>
      <c r="BX37" s="419"/>
      <c r="BY37" s="419"/>
      <c r="BZ37" s="419"/>
      <c r="CA37" s="419"/>
      <c r="CB37" s="419"/>
      <c r="CC37" s="419"/>
      <c r="CD37" s="419"/>
      <c r="CE37" s="419"/>
      <c r="CF37" s="419"/>
      <c r="CG37" s="431"/>
      <c r="CH37" s="443"/>
      <c r="CI37" s="455"/>
      <c r="CJ37" s="455"/>
      <c r="CK37" s="455"/>
      <c r="CL37" s="682"/>
      <c r="CM37" s="443"/>
      <c r="CN37" s="455"/>
      <c r="CO37" s="455"/>
      <c r="CP37" s="455"/>
      <c r="CQ37" s="682"/>
      <c r="CR37" s="443"/>
      <c r="CS37" s="455"/>
      <c r="CT37" s="455"/>
      <c r="CU37" s="455"/>
      <c r="CV37" s="682"/>
      <c r="CW37" s="443"/>
      <c r="CX37" s="455"/>
      <c r="CY37" s="455"/>
      <c r="CZ37" s="455"/>
      <c r="DA37" s="682"/>
      <c r="DB37" s="443"/>
      <c r="DC37" s="455"/>
      <c r="DD37" s="455"/>
      <c r="DE37" s="455"/>
      <c r="DF37" s="682"/>
      <c r="DG37" s="443"/>
      <c r="DH37" s="455"/>
      <c r="DI37" s="455"/>
      <c r="DJ37" s="455"/>
      <c r="DK37" s="682"/>
      <c r="DL37" s="443"/>
      <c r="DM37" s="455"/>
      <c r="DN37" s="455"/>
      <c r="DO37" s="455"/>
      <c r="DP37" s="682"/>
      <c r="DQ37" s="443"/>
      <c r="DR37" s="455"/>
      <c r="DS37" s="455"/>
      <c r="DT37" s="455"/>
      <c r="DU37" s="682"/>
      <c r="DV37" s="399"/>
      <c r="DW37" s="419"/>
      <c r="DX37" s="419"/>
      <c r="DY37" s="419"/>
      <c r="DZ37" s="718"/>
      <c r="EA37" s="364"/>
    </row>
    <row r="38" spans="1:131" ht="26.25" customHeight="1">
      <c r="A38" s="375">
        <v>11</v>
      </c>
      <c r="B38" s="399"/>
      <c r="C38" s="419"/>
      <c r="D38" s="419"/>
      <c r="E38" s="419"/>
      <c r="F38" s="419"/>
      <c r="G38" s="419"/>
      <c r="H38" s="419"/>
      <c r="I38" s="419"/>
      <c r="J38" s="419"/>
      <c r="K38" s="419"/>
      <c r="L38" s="419"/>
      <c r="M38" s="419"/>
      <c r="N38" s="419"/>
      <c r="O38" s="419"/>
      <c r="P38" s="431"/>
      <c r="Q38" s="437"/>
      <c r="R38" s="449"/>
      <c r="S38" s="449"/>
      <c r="T38" s="449"/>
      <c r="U38" s="449"/>
      <c r="V38" s="449"/>
      <c r="W38" s="449"/>
      <c r="X38" s="449"/>
      <c r="Y38" s="449"/>
      <c r="Z38" s="449"/>
      <c r="AA38" s="449"/>
      <c r="AB38" s="449"/>
      <c r="AC38" s="449"/>
      <c r="AD38" s="449"/>
      <c r="AE38" s="460"/>
      <c r="AF38" s="506"/>
      <c r="AG38" s="455"/>
      <c r="AH38" s="455"/>
      <c r="AI38" s="455"/>
      <c r="AJ38" s="524"/>
      <c r="AK38" s="459"/>
      <c r="AL38" s="449"/>
      <c r="AM38" s="449"/>
      <c r="AN38" s="449"/>
      <c r="AO38" s="449"/>
      <c r="AP38" s="449"/>
      <c r="AQ38" s="449"/>
      <c r="AR38" s="449"/>
      <c r="AS38" s="449"/>
      <c r="AT38" s="449"/>
      <c r="AU38" s="449"/>
      <c r="AV38" s="449"/>
      <c r="AW38" s="449"/>
      <c r="AX38" s="449"/>
      <c r="AY38" s="449"/>
      <c r="AZ38" s="567"/>
      <c r="BA38" s="567"/>
      <c r="BB38" s="567"/>
      <c r="BC38" s="567"/>
      <c r="BD38" s="567"/>
      <c r="BE38" s="564"/>
      <c r="BF38" s="564"/>
      <c r="BG38" s="564"/>
      <c r="BH38" s="564"/>
      <c r="BI38" s="589"/>
      <c r="BJ38" s="377"/>
      <c r="BK38" s="377"/>
      <c r="BL38" s="377"/>
      <c r="BM38" s="377"/>
      <c r="BN38" s="377"/>
      <c r="BO38" s="376"/>
      <c r="BP38" s="376"/>
      <c r="BQ38" s="372">
        <v>32</v>
      </c>
      <c r="BR38" s="638"/>
      <c r="BS38" s="399"/>
      <c r="BT38" s="419"/>
      <c r="BU38" s="419"/>
      <c r="BV38" s="419"/>
      <c r="BW38" s="419"/>
      <c r="BX38" s="419"/>
      <c r="BY38" s="419"/>
      <c r="BZ38" s="419"/>
      <c r="CA38" s="419"/>
      <c r="CB38" s="419"/>
      <c r="CC38" s="419"/>
      <c r="CD38" s="419"/>
      <c r="CE38" s="419"/>
      <c r="CF38" s="419"/>
      <c r="CG38" s="431"/>
      <c r="CH38" s="443"/>
      <c r="CI38" s="455"/>
      <c r="CJ38" s="455"/>
      <c r="CK38" s="455"/>
      <c r="CL38" s="682"/>
      <c r="CM38" s="443"/>
      <c r="CN38" s="455"/>
      <c r="CO38" s="455"/>
      <c r="CP38" s="455"/>
      <c r="CQ38" s="682"/>
      <c r="CR38" s="443"/>
      <c r="CS38" s="455"/>
      <c r="CT38" s="455"/>
      <c r="CU38" s="455"/>
      <c r="CV38" s="682"/>
      <c r="CW38" s="443"/>
      <c r="CX38" s="455"/>
      <c r="CY38" s="455"/>
      <c r="CZ38" s="455"/>
      <c r="DA38" s="682"/>
      <c r="DB38" s="443"/>
      <c r="DC38" s="455"/>
      <c r="DD38" s="455"/>
      <c r="DE38" s="455"/>
      <c r="DF38" s="682"/>
      <c r="DG38" s="443"/>
      <c r="DH38" s="455"/>
      <c r="DI38" s="455"/>
      <c r="DJ38" s="455"/>
      <c r="DK38" s="682"/>
      <c r="DL38" s="443"/>
      <c r="DM38" s="455"/>
      <c r="DN38" s="455"/>
      <c r="DO38" s="455"/>
      <c r="DP38" s="682"/>
      <c r="DQ38" s="443"/>
      <c r="DR38" s="455"/>
      <c r="DS38" s="455"/>
      <c r="DT38" s="455"/>
      <c r="DU38" s="682"/>
      <c r="DV38" s="399"/>
      <c r="DW38" s="419"/>
      <c r="DX38" s="419"/>
      <c r="DY38" s="419"/>
      <c r="DZ38" s="718"/>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67"/>
      <c r="BA39" s="567"/>
      <c r="BB39" s="567"/>
      <c r="BC39" s="567"/>
      <c r="BD39" s="567"/>
      <c r="BE39" s="564"/>
      <c r="BF39" s="564"/>
      <c r="BG39" s="564"/>
      <c r="BH39" s="564"/>
      <c r="BI39" s="589"/>
      <c r="BJ39" s="377"/>
      <c r="BK39" s="377"/>
      <c r="BL39" s="377"/>
      <c r="BM39" s="377"/>
      <c r="BN39" s="377"/>
      <c r="BO39" s="376"/>
      <c r="BP39" s="376"/>
      <c r="BQ39" s="372">
        <v>33</v>
      </c>
      <c r="BR39" s="638"/>
      <c r="BS39" s="399"/>
      <c r="BT39" s="419"/>
      <c r="BU39" s="419"/>
      <c r="BV39" s="419"/>
      <c r="BW39" s="419"/>
      <c r="BX39" s="419"/>
      <c r="BY39" s="419"/>
      <c r="BZ39" s="419"/>
      <c r="CA39" s="419"/>
      <c r="CB39" s="419"/>
      <c r="CC39" s="419"/>
      <c r="CD39" s="419"/>
      <c r="CE39" s="419"/>
      <c r="CF39" s="419"/>
      <c r="CG39" s="431"/>
      <c r="CH39" s="443"/>
      <c r="CI39" s="455"/>
      <c r="CJ39" s="455"/>
      <c r="CK39" s="455"/>
      <c r="CL39" s="682"/>
      <c r="CM39" s="443"/>
      <c r="CN39" s="455"/>
      <c r="CO39" s="455"/>
      <c r="CP39" s="455"/>
      <c r="CQ39" s="682"/>
      <c r="CR39" s="443"/>
      <c r="CS39" s="455"/>
      <c r="CT39" s="455"/>
      <c r="CU39" s="455"/>
      <c r="CV39" s="682"/>
      <c r="CW39" s="443"/>
      <c r="CX39" s="455"/>
      <c r="CY39" s="455"/>
      <c r="CZ39" s="455"/>
      <c r="DA39" s="682"/>
      <c r="DB39" s="443"/>
      <c r="DC39" s="455"/>
      <c r="DD39" s="455"/>
      <c r="DE39" s="455"/>
      <c r="DF39" s="682"/>
      <c r="DG39" s="443"/>
      <c r="DH39" s="455"/>
      <c r="DI39" s="455"/>
      <c r="DJ39" s="455"/>
      <c r="DK39" s="682"/>
      <c r="DL39" s="443"/>
      <c r="DM39" s="455"/>
      <c r="DN39" s="455"/>
      <c r="DO39" s="455"/>
      <c r="DP39" s="682"/>
      <c r="DQ39" s="443"/>
      <c r="DR39" s="455"/>
      <c r="DS39" s="455"/>
      <c r="DT39" s="455"/>
      <c r="DU39" s="682"/>
      <c r="DV39" s="399"/>
      <c r="DW39" s="419"/>
      <c r="DX39" s="419"/>
      <c r="DY39" s="419"/>
      <c r="DZ39" s="718"/>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67"/>
      <c r="BA40" s="567"/>
      <c r="BB40" s="567"/>
      <c r="BC40" s="567"/>
      <c r="BD40" s="567"/>
      <c r="BE40" s="564"/>
      <c r="BF40" s="564"/>
      <c r="BG40" s="564"/>
      <c r="BH40" s="564"/>
      <c r="BI40" s="589"/>
      <c r="BJ40" s="377"/>
      <c r="BK40" s="377"/>
      <c r="BL40" s="377"/>
      <c r="BM40" s="377"/>
      <c r="BN40" s="377"/>
      <c r="BO40" s="376"/>
      <c r="BP40" s="376"/>
      <c r="BQ40" s="372">
        <v>34</v>
      </c>
      <c r="BR40" s="638"/>
      <c r="BS40" s="399"/>
      <c r="BT40" s="419"/>
      <c r="BU40" s="419"/>
      <c r="BV40" s="419"/>
      <c r="BW40" s="419"/>
      <c r="BX40" s="419"/>
      <c r="BY40" s="419"/>
      <c r="BZ40" s="419"/>
      <c r="CA40" s="419"/>
      <c r="CB40" s="419"/>
      <c r="CC40" s="419"/>
      <c r="CD40" s="419"/>
      <c r="CE40" s="419"/>
      <c r="CF40" s="419"/>
      <c r="CG40" s="431"/>
      <c r="CH40" s="443"/>
      <c r="CI40" s="455"/>
      <c r="CJ40" s="455"/>
      <c r="CK40" s="455"/>
      <c r="CL40" s="682"/>
      <c r="CM40" s="443"/>
      <c r="CN40" s="455"/>
      <c r="CO40" s="455"/>
      <c r="CP40" s="455"/>
      <c r="CQ40" s="682"/>
      <c r="CR40" s="443"/>
      <c r="CS40" s="455"/>
      <c r="CT40" s="455"/>
      <c r="CU40" s="455"/>
      <c r="CV40" s="682"/>
      <c r="CW40" s="443"/>
      <c r="CX40" s="455"/>
      <c r="CY40" s="455"/>
      <c r="CZ40" s="455"/>
      <c r="DA40" s="682"/>
      <c r="DB40" s="443"/>
      <c r="DC40" s="455"/>
      <c r="DD40" s="455"/>
      <c r="DE40" s="455"/>
      <c r="DF40" s="682"/>
      <c r="DG40" s="443"/>
      <c r="DH40" s="455"/>
      <c r="DI40" s="455"/>
      <c r="DJ40" s="455"/>
      <c r="DK40" s="682"/>
      <c r="DL40" s="443"/>
      <c r="DM40" s="455"/>
      <c r="DN40" s="455"/>
      <c r="DO40" s="455"/>
      <c r="DP40" s="682"/>
      <c r="DQ40" s="443"/>
      <c r="DR40" s="455"/>
      <c r="DS40" s="455"/>
      <c r="DT40" s="455"/>
      <c r="DU40" s="682"/>
      <c r="DV40" s="399"/>
      <c r="DW40" s="419"/>
      <c r="DX40" s="419"/>
      <c r="DY40" s="419"/>
      <c r="DZ40" s="718"/>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67"/>
      <c r="BA41" s="567"/>
      <c r="BB41" s="567"/>
      <c r="BC41" s="567"/>
      <c r="BD41" s="567"/>
      <c r="BE41" s="564"/>
      <c r="BF41" s="564"/>
      <c r="BG41" s="564"/>
      <c r="BH41" s="564"/>
      <c r="BI41" s="589"/>
      <c r="BJ41" s="377"/>
      <c r="BK41" s="377"/>
      <c r="BL41" s="377"/>
      <c r="BM41" s="377"/>
      <c r="BN41" s="377"/>
      <c r="BO41" s="376"/>
      <c r="BP41" s="376"/>
      <c r="BQ41" s="372">
        <v>35</v>
      </c>
      <c r="BR41" s="638"/>
      <c r="BS41" s="399"/>
      <c r="BT41" s="419"/>
      <c r="BU41" s="419"/>
      <c r="BV41" s="419"/>
      <c r="BW41" s="419"/>
      <c r="BX41" s="419"/>
      <c r="BY41" s="419"/>
      <c r="BZ41" s="419"/>
      <c r="CA41" s="419"/>
      <c r="CB41" s="419"/>
      <c r="CC41" s="419"/>
      <c r="CD41" s="419"/>
      <c r="CE41" s="419"/>
      <c r="CF41" s="419"/>
      <c r="CG41" s="431"/>
      <c r="CH41" s="443"/>
      <c r="CI41" s="455"/>
      <c r="CJ41" s="455"/>
      <c r="CK41" s="455"/>
      <c r="CL41" s="682"/>
      <c r="CM41" s="443"/>
      <c r="CN41" s="455"/>
      <c r="CO41" s="455"/>
      <c r="CP41" s="455"/>
      <c r="CQ41" s="682"/>
      <c r="CR41" s="443"/>
      <c r="CS41" s="455"/>
      <c r="CT41" s="455"/>
      <c r="CU41" s="455"/>
      <c r="CV41" s="682"/>
      <c r="CW41" s="443"/>
      <c r="CX41" s="455"/>
      <c r="CY41" s="455"/>
      <c r="CZ41" s="455"/>
      <c r="DA41" s="682"/>
      <c r="DB41" s="443"/>
      <c r="DC41" s="455"/>
      <c r="DD41" s="455"/>
      <c r="DE41" s="455"/>
      <c r="DF41" s="682"/>
      <c r="DG41" s="443"/>
      <c r="DH41" s="455"/>
      <c r="DI41" s="455"/>
      <c r="DJ41" s="455"/>
      <c r="DK41" s="682"/>
      <c r="DL41" s="443"/>
      <c r="DM41" s="455"/>
      <c r="DN41" s="455"/>
      <c r="DO41" s="455"/>
      <c r="DP41" s="682"/>
      <c r="DQ41" s="443"/>
      <c r="DR41" s="455"/>
      <c r="DS41" s="455"/>
      <c r="DT41" s="455"/>
      <c r="DU41" s="682"/>
      <c r="DV41" s="399"/>
      <c r="DW41" s="419"/>
      <c r="DX41" s="419"/>
      <c r="DY41" s="419"/>
      <c r="DZ41" s="718"/>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67"/>
      <c r="BA42" s="567"/>
      <c r="BB42" s="567"/>
      <c r="BC42" s="567"/>
      <c r="BD42" s="567"/>
      <c r="BE42" s="564"/>
      <c r="BF42" s="564"/>
      <c r="BG42" s="564"/>
      <c r="BH42" s="564"/>
      <c r="BI42" s="589"/>
      <c r="BJ42" s="377"/>
      <c r="BK42" s="377"/>
      <c r="BL42" s="377"/>
      <c r="BM42" s="377"/>
      <c r="BN42" s="377"/>
      <c r="BO42" s="376"/>
      <c r="BP42" s="376"/>
      <c r="BQ42" s="372">
        <v>36</v>
      </c>
      <c r="BR42" s="638"/>
      <c r="BS42" s="399"/>
      <c r="BT42" s="419"/>
      <c r="BU42" s="419"/>
      <c r="BV42" s="419"/>
      <c r="BW42" s="419"/>
      <c r="BX42" s="419"/>
      <c r="BY42" s="419"/>
      <c r="BZ42" s="419"/>
      <c r="CA42" s="419"/>
      <c r="CB42" s="419"/>
      <c r="CC42" s="419"/>
      <c r="CD42" s="419"/>
      <c r="CE42" s="419"/>
      <c r="CF42" s="419"/>
      <c r="CG42" s="431"/>
      <c r="CH42" s="443"/>
      <c r="CI42" s="455"/>
      <c r="CJ42" s="455"/>
      <c r="CK42" s="455"/>
      <c r="CL42" s="682"/>
      <c r="CM42" s="443"/>
      <c r="CN42" s="455"/>
      <c r="CO42" s="455"/>
      <c r="CP42" s="455"/>
      <c r="CQ42" s="682"/>
      <c r="CR42" s="443"/>
      <c r="CS42" s="455"/>
      <c r="CT42" s="455"/>
      <c r="CU42" s="455"/>
      <c r="CV42" s="682"/>
      <c r="CW42" s="443"/>
      <c r="CX42" s="455"/>
      <c r="CY42" s="455"/>
      <c r="CZ42" s="455"/>
      <c r="DA42" s="682"/>
      <c r="DB42" s="443"/>
      <c r="DC42" s="455"/>
      <c r="DD42" s="455"/>
      <c r="DE42" s="455"/>
      <c r="DF42" s="682"/>
      <c r="DG42" s="443"/>
      <c r="DH42" s="455"/>
      <c r="DI42" s="455"/>
      <c r="DJ42" s="455"/>
      <c r="DK42" s="682"/>
      <c r="DL42" s="443"/>
      <c r="DM42" s="455"/>
      <c r="DN42" s="455"/>
      <c r="DO42" s="455"/>
      <c r="DP42" s="682"/>
      <c r="DQ42" s="443"/>
      <c r="DR42" s="455"/>
      <c r="DS42" s="455"/>
      <c r="DT42" s="455"/>
      <c r="DU42" s="682"/>
      <c r="DV42" s="399"/>
      <c r="DW42" s="419"/>
      <c r="DX42" s="419"/>
      <c r="DY42" s="419"/>
      <c r="DZ42" s="718"/>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67"/>
      <c r="BA43" s="567"/>
      <c r="BB43" s="567"/>
      <c r="BC43" s="567"/>
      <c r="BD43" s="567"/>
      <c r="BE43" s="564"/>
      <c r="BF43" s="564"/>
      <c r="BG43" s="564"/>
      <c r="BH43" s="564"/>
      <c r="BI43" s="589"/>
      <c r="BJ43" s="377"/>
      <c r="BK43" s="377"/>
      <c r="BL43" s="377"/>
      <c r="BM43" s="377"/>
      <c r="BN43" s="377"/>
      <c r="BO43" s="376"/>
      <c r="BP43" s="376"/>
      <c r="BQ43" s="372">
        <v>37</v>
      </c>
      <c r="BR43" s="638"/>
      <c r="BS43" s="399"/>
      <c r="BT43" s="419"/>
      <c r="BU43" s="419"/>
      <c r="BV43" s="419"/>
      <c r="BW43" s="419"/>
      <c r="BX43" s="419"/>
      <c r="BY43" s="419"/>
      <c r="BZ43" s="419"/>
      <c r="CA43" s="419"/>
      <c r="CB43" s="419"/>
      <c r="CC43" s="419"/>
      <c r="CD43" s="419"/>
      <c r="CE43" s="419"/>
      <c r="CF43" s="419"/>
      <c r="CG43" s="431"/>
      <c r="CH43" s="443"/>
      <c r="CI43" s="455"/>
      <c r="CJ43" s="455"/>
      <c r="CK43" s="455"/>
      <c r="CL43" s="682"/>
      <c r="CM43" s="443"/>
      <c r="CN43" s="455"/>
      <c r="CO43" s="455"/>
      <c r="CP43" s="455"/>
      <c r="CQ43" s="682"/>
      <c r="CR43" s="443"/>
      <c r="CS43" s="455"/>
      <c r="CT43" s="455"/>
      <c r="CU43" s="455"/>
      <c r="CV43" s="682"/>
      <c r="CW43" s="443"/>
      <c r="CX43" s="455"/>
      <c r="CY43" s="455"/>
      <c r="CZ43" s="455"/>
      <c r="DA43" s="682"/>
      <c r="DB43" s="443"/>
      <c r="DC43" s="455"/>
      <c r="DD43" s="455"/>
      <c r="DE43" s="455"/>
      <c r="DF43" s="682"/>
      <c r="DG43" s="443"/>
      <c r="DH43" s="455"/>
      <c r="DI43" s="455"/>
      <c r="DJ43" s="455"/>
      <c r="DK43" s="682"/>
      <c r="DL43" s="443"/>
      <c r="DM43" s="455"/>
      <c r="DN43" s="455"/>
      <c r="DO43" s="455"/>
      <c r="DP43" s="682"/>
      <c r="DQ43" s="443"/>
      <c r="DR43" s="455"/>
      <c r="DS43" s="455"/>
      <c r="DT43" s="455"/>
      <c r="DU43" s="682"/>
      <c r="DV43" s="399"/>
      <c r="DW43" s="419"/>
      <c r="DX43" s="419"/>
      <c r="DY43" s="419"/>
      <c r="DZ43" s="718"/>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67"/>
      <c r="BA44" s="567"/>
      <c r="BB44" s="567"/>
      <c r="BC44" s="567"/>
      <c r="BD44" s="567"/>
      <c r="BE44" s="564"/>
      <c r="BF44" s="564"/>
      <c r="BG44" s="564"/>
      <c r="BH44" s="564"/>
      <c r="BI44" s="589"/>
      <c r="BJ44" s="377"/>
      <c r="BK44" s="377"/>
      <c r="BL44" s="377"/>
      <c r="BM44" s="377"/>
      <c r="BN44" s="377"/>
      <c r="BO44" s="376"/>
      <c r="BP44" s="376"/>
      <c r="BQ44" s="372">
        <v>38</v>
      </c>
      <c r="BR44" s="638"/>
      <c r="BS44" s="399"/>
      <c r="BT44" s="419"/>
      <c r="BU44" s="419"/>
      <c r="BV44" s="419"/>
      <c r="BW44" s="419"/>
      <c r="BX44" s="419"/>
      <c r="BY44" s="419"/>
      <c r="BZ44" s="419"/>
      <c r="CA44" s="419"/>
      <c r="CB44" s="419"/>
      <c r="CC44" s="419"/>
      <c r="CD44" s="419"/>
      <c r="CE44" s="419"/>
      <c r="CF44" s="419"/>
      <c r="CG44" s="431"/>
      <c r="CH44" s="443"/>
      <c r="CI44" s="455"/>
      <c r="CJ44" s="455"/>
      <c r="CK44" s="455"/>
      <c r="CL44" s="682"/>
      <c r="CM44" s="443"/>
      <c r="CN44" s="455"/>
      <c r="CO44" s="455"/>
      <c r="CP44" s="455"/>
      <c r="CQ44" s="682"/>
      <c r="CR44" s="443"/>
      <c r="CS44" s="455"/>
      <c r="CT44" s="455"/>
      <c r="CU44" s="455"/>
      <c r="CV44" s="682"/>
      <c r="CW44" s="443"/>
      <c r="CX44" s="455"/>
      <c r="CY44" s="455"/>
      <c r="CZ44" s="455"/>
      <c r="DA44" s="682"/>
      <c r="DB44" s="443"/>
      <c r="DC44" s="455"/>
      <c r="DD44" s="455"/>
      <c r="DE44" s="455"/>
      <c r="DF44" s="682"/>
      <c r="DG44" s="443"/>
      <c r="DH44" s="455"/>
      <c r="DI44" s="455"/>
      <c r="DJ44" s="455"/>
      <c r="DK44" s="682"/>
      <c r="DL44" s="443"/>
      <c r="DM44" s="455"/>
      <c r="DN44" s="455"/>
      <c r="DO44" s="455"/>
      <c r="DP44" s="682"/>
      <c r="DQ44" s="443"/>
      <c r="DR44" s="455"/>
      <c r="DS44" s="455"/>
      <c r="DT44" s="455"/>
      <c r="DU44" s="682"/>
      <c r="DV44" s="399"/>
      <c r="DW44" s="419"/>
      <c r="DX44" s="419"/>
      <c r="DY44" s="419"/>
      <c r="DZ44" s="718"/>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67"/>
      <c r="BA45" s="567"/>
      <c r="BB45" s="567"/>
      <c r="BC45" s="567"/>
      <c r="BD45" s="567"/>
      <c r="BE45" s="564"/>
      <c r="BF45" s="564"/>
      <c r="BG45" s="564"/>
      <c r="BH45" s="564"/>
      <c r="BI45" s="589"/>
      <c r="BJ45" s="377"/>
      <c r="BK45" s="377"/>
      <c r="BL45" s="377"/>
      <c r="BM45" s="377"/>
      <c r="BN45" s="377"/>
      <c r="BO45" s="376"/>
      <c r="BP45" s="376"/>
      <c r="BQ45" s="372">
        <v>39</v>
      </c>
      <c r="BR45" s="638"/>
      <c r="BS45" s="399"/>
      <c r="BT45" s="419"/>
      <c r="BU45" s="419"/>
      <c r="BV45" s="419"/>
      <c r="BW45" s="419"/>
      <c r="BX45" s="419"/>
      <c r="BY45" s="419"/>
      <c r="BZ45" s="419"/>
      <c r="CA45" s="419"/>
      <c r="CB45" s="419"/>
      <c r="CC45" s="419"/>
      <c r="CD45" s="419"/>
      <c r="CE45" s="419"/>
      <c r="CF45" s="419"/>
      <c r="CG45" s="431"/>
      <c r="CH45" s="443"/>
      <c r="CI45" s="455"/>
      <c r="CJ45" s="455"/>
      <c r="CK45" s="455"/>
      <c r="CL45" s="682"/>
      <c r="CM45" s="443"/>
      <c r="CN45" s="455"/>
      <c r="CO45" s="455"/>
      <c r="CP45" s="455"/>
      <c r="CQ45" s="682"/>
      <c r="CR45" s="443"/>
      <c r="CS45" s="455"/>
      <c r="CT45" s="455"/>
      <c r="CU45" s="455"/>
      <c r="CV45" s="682"/>
      <c r="CW45" s="443"/>
      <c r="CX45" s="455"/>
      <c r="CY45" s="455"/>
      <c r="CZ45" s="455"/>
      <c r="DA45" s="682"/>
      <c r="DB45" s="443"/>
      <c r="DC45" s="455"/>
      <c r="DD45" s="455"/>
      <c r="DE45" s="455"/>
      <c r="DF45" s="682"/>
      <c r="DG45" s="443"/>
      <c r="DH45" s="455"/>
      <c r="DI45" s="455"/>
      <c r="DJ45" s="455"/>
      <c r="DK45" s="682"/>
      <c r="DL45" s="443"/>
      <c r="DM45" s="455"/>
      <c r="DN45" s="455"/>
      <c r="DO45" s="455"/>
      <c r="DP45" s="682"/>
      <c r="DQ45" s="443"/>
      <c r="DR45" s="455"/>
      <c r="DS45" s="455"/>
      <c r="DT45" s="455"/>
      <c r="DU45" s="682"/>
      <c r="DV45" s="399"/>
      <c r="DW45" s="419"/>
      <c r="DX45" s="419"/>
      <c r="DY45" s="419"/>
      <c r="DZ45" s="718"/>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67"/>
      <c r="BA46" s="567"/>
      <c r="BB46" s="567"/>
      <c r="BC46" s="567"/>
      <c r="BD46" s="567"/>
      <c r="BE46" s="564"/>
      <c r="BF46" s="564"/>
      <c r="BG46" s="564"/>
      <c r="BH46" s="564"/>
      <c r="BI46" s="589"/>
      <c r="BJ46" s="377"/>
      <c r="BK46" s="377"/>
      <c r="BL46" s="377"/>
      <c r="BM46" s="377"/>
      <c r="BN46" s="377"/>
      <c r="BO46" s="376"/>
      <c r="BP46" s="376"/>
      <c r="BQ46" s="372">
        <v>40</v>
      </c>
      <c r="BR46" s="638"/>
      <c r="BS46" s="399"/>
      <c r="BT46" s="419"/>
      <c r="BU46" s="419"/>
      <c r="BV46" s="419"/>
      <c r="BW46" s="419"/>
      <c r="BX46" s="419"/>
      <c r="BY46" s="419"/>
      <c r="BZ46" s="419"/>
      <c r="CA46" s="419"/>
      <c r="CB46" s="419"/>
      <c r="CC46" s="419"/>
      <c r="CD46" s="419"/>
      <c r="CE46" s="419"/>
      <c r="CF46" s="419"/>
      <c r="CG46" s="431"/>
      <c r="CH46" s="443"/>
      <c r="CI46" s="455"/>
      <c r="CJ46" s="455"/>
      <c r="CK46" s="455"/>
      <c r="CL46" s="682"/>
      <c r="CM46" s="443"/>
      <c r="CN46" s="455"/>
      <c r="CO46" s="455"/>
      <c r="CP46" s="455"/>
      <c r="CQ46" s="682"/>
      <c r="CR46" s="443"/>
      <c r="CS46" s="455"/>
      <c r="CT46" s="455"/>
      <c r="CU46" s="455"/>
      <c r="CV46" s="682"/>
      <c r="CW46" s="443"/>
      <c r="CX46" s="455"/>
      <c r="CY46" s="455"/>
      <c r="CZ46" s="455"/>
      <c r="DA46" s="682"/>
      <c r="DB46" s="443"/>
      <c r="DC46" s="455"/>
      <c r="DD46" s="455"/>
      <c r="DE46" s="455"/>
      <c r="DF46" s="682"/>
      <c r="DG46" s="443"/>
      <c r="DH46" s="455"/>
      <c r="DI46" s="455"/>
      <c r="DJ46" s="455"/>
      <c r="DK46" s="682"/>
      <c r="DL46" s="443"/>
      <c r="DM46" s="455"/>
      <c r="DN46" s="455"/>
      <c r="DO46" s="455"/>
      <c r="DP46" s="682"/>
      <c r="DQ46" s="443"/>
      <c r="DR46" s="455"/>
      <c r="DS46" s="455"/>
      <c r="DT46" s="455"/>
      <c r="DU46" s="682"/>
      <c r="DV46" s="399"/>
      <c r="DW46" s="419"/>
      <c r="DX46" s="419"/>
      <c r="DY46" s="419"/>
      <c r="DZ46" s="718"/>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67"/>
      <c r="BA47" s="567"/>
      <c r="BB47" s="567"/>
      <c r="BC47" s="567"/>
      <c r="BD47" s="567"/>
      <c r="BE47" s="564"/>
      <c r="BF47" s="564"/>
      <c r="BG47" s="564"/>
      <c r="BH47" s="564"/>
      <c r="BI47" s="589"/>
      <c r="BJ47" s="377"/>
      <c r="BK47" s="377"/>
      <c r="BL47" s="377"/>
      <c r="BM47" s="377"/>
      <c r="BN47" s="377"/>
      <c r="BO47" s="376"/>
      <c r="BP47" s="376"/>
      <c r="BQ47" s="372">
        <v>41</v>
      </c>
      <c r="BR47" s="638"/>
      <c r="BS47" s="399"/>
      <c r="BT47" s="419"/>
      <c r="BU47" s="419"/>
      <c r="BV47" s="419"/>
      <c r="BW47" s="419"/>
      <c r="BX47" s="419"/>
      <c r="BY47" s="419"/>
      <c r="BZ47" s="419"/>
      <c r="CA47" s="419"/>
      <c r="CB47" s="419"/>
      <c r="CC47" s="419"/>
      <c r="CD47" s="419"/>
      <c r="CE47" s="419"/>
      <c r="CF47" s="419"/>
      <c r="CG47" s="431"/>
      <c r="CH47" s="443"/>
      <c r="CI47" s="455"/>
      <c r="CJ47" s="455"/>
      <c r="CK47" s="455"/>
      <c r="CL47" s="682"/>
      <c r="CM47" s="443"/>
      <c r="CN47" s="455"/>
      <c r="CO47" s="455"/>
      <c r="CP47" s="455"/>
      <c r="CQ47" s="682"/>
      <c r="CR47" s="443"/>
      <c r="CS47" s="455"/>
      <c r="CT47" s="455"/>
      <c r="CU47" s="455"/>
      <c r="CV47" s="682"/>
      <c r="CW47" s="443"/>
      <c r="CX47" s="455"/>
      <c r="CY47" s="455"/>
      <c r="CZ47" s="455"/>
      <c r="DA47" s="682"/>
      <c r="DB47" s="443"/>
      <c r="DC47" s="455"/>
      <c r="DD47" s="455"/>
      <c r="DE47" s="455"/>
      <c r="DF47" s="682"/>
      <c r="DG47" s="443"/>
      <c r="DH47" s="455"/>
      <c r="DI47" s="455"/>
      <c r="DJ47" s="455"/>
      <c r="DK47" s="682"/>
      <c r="DL47" s="443"/>
      <c r="DM47" s="455"/>
      <c r="DN47" s="455"/>
      <c r="DO47" s="455"/>
      <c r="DP47" s="682"/>
      <c r="DQ47" s="443"/>
      <c r="DR47" s="455"/>
      <c r="DS47" s="455"/>
      <c r="DT47" s="455"/>
      <c r="DU47" s="682"/>
      <c r="DV47" s="399"/>
      <c r="DW47" s="419"/>
      <c r="DX47" s="419"/>
      <c r="DY47" s="419"/>
      <c r="DZ47" s="718"/>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67"/>
      <c r="BA48" s="567"/>
      <c r="BB48" s="567"/>
      <c r="BC48" s="567"/>
      <c r="BD48" s="567"/>
      <c r="BE48" s="564"/>
      <c r="BF48" s="564"/>
      <c r="BG48" s="564"/>
      <c r="BH48" s="564"/>
      <c r="BI48" s="589"/>
      <c r="BJ48" s="377"/>
      <c r="BK48" s="377"/>
      <c r="BL48" s="377"/>
      <c r="BM48" s="377"/>
      <c r="BN48" s="377"/>
      <c r="BO48" s="376"/>
      <c r="BP48" s="376"/>
      <c r="BQ48" s="372">
        <v>42</v>
      </c>
      <c r="BR48" s="638"/>
      <c r="BS48" s="399"/>
      <c r="BT48" s="419"/>
      <c r="BU48" s="419"/>
      <c r="BV48" s="419"/>
      <c r="BW48" s="419"/>
      <c r="BX48" s="419"/>
      <c r="BY48" s="419"/>
      <c r="BZ48" s="419"/>
      <c r="CA48" s="419"/>
      <c r="CB48" s="419"/>
      <c r="CC48" s="419"/>
      <c r="CD48" s="419"/>
      <c r="CE48" s="419"/>
      <c r="CF48" s="419"/>
      <c r="CG48" s="431"/>
      <c r="CH48" s="443"/>
      <c r="CI48" s="455"/>
      <c r="CJ48" s="455"/>
      <c r="CK48" s="455"/>
      <c r="CL48" s="682"/>
      <c r="CM48" s="443"/>
      <c r="CN48" s="455"/>
      <c r="CO48" s="455"/>
      <c r="CP48" s="455"/>
      <c r="CQ48" s="682"/>
      <c r="CR48" s="443"/>
      <c r="CS48" s="455"/>
      <c r="CT48" s="455"/>
      <c r="CU48" s="455"/>
      <c r="CV48" s="682"/>
      <c r="CW48" s="443"/>
      <c r="CX48" s="455"/>
      <c r="CY48" s="455"/>
      <c r="CZ48" s="455"/>
      <c r="DA48" s="682"/>
      <c r="DB48" s="443"/>
      <c r="DC48" s="455"/>
      <c r="DD48" s="455"/>
      <c r="DE48" s="455"/>
      <c r="DF48" s="682"/>
      <c r="DG48" s="443"/>
      <c r="DH48" s="455"/>
      <c r="DI48" s="455"/>
      <c r="DJ48" s="455"/>
      <c r="DK48" s="682"/>
      <c r="DL48" s="443"/>
      <c r="DM48" s="455"/>
      <c r="DN48" s="455"/>
      <c r="DO48" s="455"/>
      <c r="DP48" s="682"/>
      <c r="DQ48" s="443"/>
      <c r="DR48" s="455"/>
      <c r="DS48" s="455"/>
      <c r="DT48" s="455"/>
      <c r="DU48" s="682"/>
      <c r="DV48" s="399"/>
      <c r="DW48" s="419"/>
      <c r="DX48" s="419"/>
      <c r="DY48" s="419"/>
      <c r="DZ48" s="718"/>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67"/>
      <c r="BA49" s="567"/>
      <c r="BB49" s="567"/>
      <c r="BC49" s="567"/>
      <c r="BD49" s="567"/>
      <c r="BE49" s="564"/>
      <c r="BF49" s="564"/>
      <c r="BG49" s="564"/>
      <c r="BH49" s="564"/>
      <c r="BI49" s="589"/>
      <c r="BJ49" s="377"/>
      <c r="BK49" s="377"/>
      <c r="BL49" s="377"/>
      <c r="BM49" s="377"/>
      <c r="BN49" s="377"/>
      <c r="BO49" s="376"/>
      <c r="BP49" s="376"/>
      <c r="BQ49" s="372">
        <v>43</v>
      </c>
      <c r="BR49" s="638"/>
      <c r="BS49" s="399"/>
      <c r="BT49" s="419"/>
      <c r="BU49" s="419"/>
      <c r="BV49" s="419"/>
      <c r="BW49" s="419"/>
      <c r="BX49" s="419"/>
      <c r="BY49" s="419"/>
      <c r="BZ49" s="419"/>
      <c r="CA49" s="419"/>
      <c r="CB49" s="419"/>
      <c r="CC49" s="419"/>
      <c r="CD49" s="419"/>
      <c r="CE49" s="419"/>
      <c r="CF49" s="419"/>
      <c r="CG49" s="431"/>
      <c r="CH49" s="443"/>
      <c r="CI49" s="455"/>
      <c r="CJ49" s="455"/>
      <c r="CK49" s="455"/>
      <c r="CL49" s="682"/>
      <c r="CM49" s="443"/>
      <c r="CN49" s="455"/>
      <c r="CO49" s="455"/>
      <c r="CP49" s="455"/>
      <c r="CQ49" s="682"/>
      <c r="CR49" s="443"/>
      <c r="CS49" s="455"/>
      <c r="CT49" s="455"/>
      <c r="CU49" s="455"/>
      <c r="CV49" s="682"/>
      <c r="CW49" s="443"/>
      <c r="CX49" s="455"/>
      <c r="CY49" s="455"/>
      <c r="CZ49" s="455"/>
      <c r="DA49" s="682"/>
      <c r="DB49" s="443"/>
      <c r="DC49" s="455"/>
      <c r="DD49" s="455"/>
      <c r="DE49" s="455"/>
      <c r="DF49" s="682"/>
      <c r="DG49" s="443"/>
      <c r="DH49" s="455"/>
      <c r="DI49" s="455"/>
      <c r="DJ49" s="455"/>
      <c r="DK49" s="682"/>
      <c r="DL49" s="443"/>
      <c r="DM49" s="455"/>
      <c r="DN49" s="455"/>
      <c r="DO49" s="455"/>
      <c r="DP49" s="682"/>
      <c r="DQ49" s="443"/>
      <c r="DR49" s="455"/>
      <c r="DS49" s="455"/>
      <c r="DT49" s="455"/>
      <c r="DU49" s="682"/>
      <c r="DV49" s="399"/>
      <c r="DW49" s="419"/>
      <c r="DX49" s="419"/>
      <c r="DY49" s="419"/>
      <c r="DZ49" s="718"/>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9"/>
      <c r="BA50" s="599"/>
      <c r="BB50" s="599"/>
      <c r="BC50" s="599"/>
      <c r="BD50" s="599"/>
      <c r="BE50" s="564"/>
      <c r="BF50" s="564"/>
      <c r="BG50" s="564"/>
      <c r="BH50" s="564"/>
      <c r="BI50" s="589"/>
      <c r="BJ50" s="377"/>
      <c r="BK50" s="377"/>
      <c r="BL50" s="377"/>
      <c r="BM50" s="377"/>
      <c r="BN50" s="377"/>
      <c r="BO50" s="376"/>
      <c r="BP50" s="376"/>
      <c r="BQ50" s="372">
        <v>44</v>
      </c>
      <c r="BR50" s="638"/>
      <c r="BS50" s="399"/>
      <c r="BT50" s="419"/>
      <c r="BU50" s="419"/>
      <c r="BV50" s="419"/>
      <c r="BW50" s="419"/>
      <c r="BX50" s="419"/>
      <c r="BY50" s="419"/>
      <c r="BZ50" s="419"/>
      <c r="CA50" s="419"/>
      <c r="CB50" s="419"/>
      <c r="CC50" s="419"/>
      <c r="CD50" s="419"/>
      <c r="CE50" s="419"/>
      <c r="CF50" s="419"/>
      <c r="CG50" s="431"/>
      <c r="CH50" s="443"/>
      <c r="CI50" s="455"/>
      <c r="CJ50" s="455"/>
      <c r="CK50" s="455"/>
      <c r="CL50" s="682"/>
      <c r="CM50" s="443"/>
      <c r="CN50" s="455"/>
      <c r="CO50" s="455"/>
      <c r="CP50" s="455"/>
      <c r="CQ50" s="682"/>
      <c r="CR50" s="443"/>
      <c r="CS50" s="455"/>
      <c r="CT50" s="455"/>
      <c r="CU50" s="455"/>
      <c r="CV50" s="682"/>
      <c r="CW50" s="443"/>
      <c r="CX50" s="455"/>
      <c r="CY50" s="455"/>
      <c r="CZ50" s="455"/>
      <c r="DA50" s="682"/>
      <c r="DB50" s="443"/>
      <c r="DC50" s="455"/>
      <c r="DD50" s="455"/>
      <c r="DE50" s="455"/>
      <c r="DF50" s="682"/>
      <c r="DG50" s="443"/>
      <c r="DH50" s="455"/>
      <c r="DI50" s="455"/>
      <c r="DJ50" s="455"/>
      <c r="DK50" s="682"/>
      <c r="DL50" s="443"/>
      <c r="DM50" s="455"/>
      <c r="DN50" s="455"/>
      <c r="DO50" s="455"/>
      <c r="DP50" s="682"/>
      <c r="DQ50" s="443"/>
      <c r="DR50" s="455"/>
      <c r="DS50" s="455"/>
      <c r="DT50" s="455"/>
      <c r="DU50" s="682"/>
      <c r="DV50" s="399"/>
      <c r="DW50" s="419"/>
      <c r="DX50" s="419"/>
      <c r="DY50" s="419"/>
      <c r="DZ50" s="718"/>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9"/>
      <c r="BA51" s="599"/>
      <c r="BB51" s="599"/>
      <c r="BC51" s="599"/>
      <c r="BD51" s="599"/>
      <c r="BE51" s="564"/>
      <c r="BF51" s="564"/>
      <c r="BG51" s="564"/>
      <c r="BH51" s="564"/>
      <c r="BI51" s="589"/>
      <c r="BJ51" s="377"/>
      <c r="BK51" s="377"/>
      <c r="BL51" s="377"/>
      <c r="BM51" s="377"/>
      <c r="BN51" s="377"/>
      <c r="BO51" s="376"/>
      <c r="BP51" s="376"/>
      <c r="BQ51" s="372">
        <v>45</v>
      </c>
      <c r="BR51" s="638"/>
      <c r="BS51" s="399"/>
      <c r="BT51" s="419"/>
      <c r="BU51" s="419"/>
      <c r="BV51" s="419"/>
      <c r="BW51" s="419"/>
      <c r="BX51" s="419"/>
      <c r="BY51" s="419"/>
      <c r="BZ51" s="419"/>
      <c r="CA51" s="419"/>
      <c r="CB51" s="419"/>
      <c r="CC51" s="419"/>
      <c r="CD51" s="419"/>
      <c r="CE51" s="419"/>
      <c r="CF51" s="419"/>
      <c r="CG51" s="431"/>
      <c r="CH51" s="443"/>
      <c r="CI51" s="455"/>
      <c r="CJ51" s="455"/>
      <c r="CK51" s="455"/>
      <c r="CL51" s="682"/>
      <c r="CM51" s="443"/>
      <c r="CN51" s="455"/>
      <c r="CO51" s="455"/>
      <c r="CP51" s="455"/>
      <c r="CQ51" s="682"/>
      <c r="CR51" s="443"/>
      <c r="CS51" s="455"/>
      <c r="CT51" s="455"/>
      <c r="CU51" s="455"/>
      <c r="CV51" s="682"/>
      <c r="CW51" s="443"/>
      <c r="CX51" s="455"/>
      <c r="CY51" s="455"/>
      <c r="CZ51" s="455"/>
      <c r="DA51" s="682"/>
      <c r="DB51" s="443"/>
      <c r="DC51" s="455"/>
      <c r="DD51" s="455"/>
      <c r="DE51" s="455"/>
      <c r="DF51" s="682"/>
      <c r="DG51" s="443"/>
      <c r="DH51" s="455"/>
      <c r="DI51" s="455"/>
      <c r="DJ51" s="455"/>
      <c r="DK51" s="682"/>
      <c r="DL51" s="443"/>
      <c r="DM51" s="455"/>
      <c r="DN51" s="455"/>
      <c r="DO51" s="455"/>
      <c r="DP51" s="682"/>
      <c r="DQ51" s="443"/>
      <c r="DR51" s="455"/>
      <c r="DS51" s="455"/>
      <c r="DT51" s="455"/>
      <c r="DU51" s="682"/>
      <c r="DV51" s="399"/>
      <c r="DW51" s="419"/>
      <c r="DX51" s="419"/>
      <c r="DY51" s="419"/>
      <c r="DZ51" s="718"/>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9"/>
      <c r="BA52" s="599"/>
      <c r="BB52" s="599"/>
      <c r="BC52" s="599"/>
      <c r="BD52" s="599"/>
      <c r="BE52" s="564"/>
      <c r="BF52" s="564"/>
      <c r="BG52" s="564"/>
      <c r="BH52" s="564"/>
      <c r="BI52" s="589"/>
      <c r="BJ52" s="377"/>
      <c r="BK52" s="377"/>
      <c r="BL52" s="377"/>
      <c r="BM52" s="377"/>
      <c r="BN52" s="377"/>
      <c r="BO52" s="376"/>
      <c r="BP52" s="376"/>
      <c r="BQ52" s="372">
        <v>46</v>
      </c>
      <c r="BR52" s="638"/>
      <c r="BS52" s="399"/>
      <c r="BT52" s="419"/>
      <c r="BU52" s="419"/>
      <c r="BV52" s="419"/>
      <c r="BW52" s="419"/>
      <c r="BX52" s="419"/>
      <c r="BY52" s="419"/>
      <c r="BZ52" s="419"/>
      <c r="CA52" s="419"/>
      <c r="CB52" s="419"/>
      <c r="CC52" s="419"/>
      <c r="CD52" s="419"/>
      <c r="CE52" s="419"/>
      <c r="CF52" s="419"/>
      <c r="CG52" s="431"/>
      <c r="CH52" s="443"/>
      <c r="CI52" s="455"/>
      <c r="CJ52" s="455"/>
      <c r="CK52" s="455"/>
      <c r="CL52" s="682"/>
      <c r="CM52" s="443"/>
      <c r="CN52" s="455"/>
      <c r="CO52" s="455"/>
      <c r="CP52" s="455"/>
      <c r="CQ52" s="682"/>
      <c r="CR52" s="443"/>
      <c r="CS52" s="455"/>
      <c r="CT52" s="455"/>
      <c r="CU52" s="455"/>
      <c r="CV52" s="682"/>
      <c r="CW52" s="443"/>
      <c r="CX52" s="455"/>
      <c r="CY52" s="455"/>
      <c r="CZ52" s="455"/>
      <c r="DA52" s="682"/>
      <c r="DB52" s="443"/>
      <c r="DC52" s="455"/>
      <c r="DD52" s="455"/>
      <c r="DE52" s="455"/>
      <c r="DF52" s="682"/>
      <c r="DG52" s="443"/>
      <c r="DH52" s="455"/>
      <c r="DI52" s="455"/>
      <c r="DJ52" s="455"/>
      <c r="DK52" s="682"/>
      <c r="DL52" s="443"/>
      <c r="DM52" s="455"/>
      <c r="DN52" s="455"/>
      <c r="DO52" s="455"/>
      <c r="DP52" s="682"/>
      <c r="DQ52" s="443"/>
      <c r="DR52" s="455"/>
      <c r="DS52" s="455"/>
      <c r="DT52" s="455"/>
      <c r="DU52" s="682"/>
      <c r="DV52" s="399"/>
      <c r="DW52" s="419"/>
      <c r="DX52" s="419"/>
      <c r="DY52" s="419"/>
      <c r="DZ52" s="718"/>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9"/>
      <c r="BA53" s="599"/>
      <c r="BB53" s="599"/>
      <c r="BC53" s="599"/>
      <c r="BD53" s="599"/>
      <c r="BE53" s="564"/>
      <c r="BF53" s="564"/>
      <c r="BG53" s="564"/>
      <c r="BH53" s="564"/>
      <c r="BI53" s="589"/>
      <c r="BJ53" s="377"/>
      <c r="BK53" s="377"/>
      <c r="BL53" s="377"/>
      <c r="BM53" s="377"/>
      <c r="BN53" s="377"/>
      <c r="BO53" s="376"/>
      <c r="BP53" s="376"/>
      <c r="BQ53" s="372">
        <v>47</v>
      </c>
      <c r="BR53" s="638"/>
      <c r="BS53" s="399"/>
      <c r="BT53" s="419"/>
      <c r="BU53" s="419"/>
      <c r="BV53" s="419"/>
      <c r="BW53" s="419"/>
      <c r="BX53" s="419"/>
      <c r="BY53" s="419"/>
      <c r="BZ53" s="419"/>
      <c r="CA53" s="419"/>
      <c r="CB53" s="419"/>
      <c r="CC53" s="419"/>
      <c r="CD53" s="419"/>
      <c r="CE53" s="419"/>
      <c r="CF53" s="419"/>
      <c r="CG53" s="431"/>
      <c r="CH53" s="443"/>
      <c r="CI53" s="455"/>
      <c r="CJ53" s="455"/>
      <c r="CK53" s="455"/>
      <c r="CL53" s="682"/>
      <c r="CM53" s="443"/>
      <c r="CN53" s="455"/>
      <c r="CO53" s="455"/>
      <c r="CP53" s="455"/>
      <c r="CQ53" s="682"/>
      <c r="CR53" s="443"/>
      <c r="CS53" s="455"/>
      <c r="CT53" s="455"/>
      <c r="CU53" s="455"/>
      <c r="CV53" s="682"/>
      <c r="CW53" s="443"/>
      <c r="CX53" s="455"/>
      <c r="CY53" s="455"/>
      <c r="CZ53" s="455"/>
      <c r="DA53" s="682"/>
      <c r="DB53" s="443"/>
      <c r="DC53" s="455"/>
      <c r="DD53" s="455"/>
      <c r="DE53" s="455"/>
      <c r="DF53" s="682"/>
      <c r="DG53" s="443"/>
      <c r="DH53" s="455"/>
      <c r="DI53" s="455"/>
      <c r="DJ53" s="455"/>
      <c r="DK53" s="682"/>
      <c r="DL53" s="443"/>
      <c r="DM53" s="455"/>
      <c r="DN53" s="455"/>
      <c r="DO53" s="455"/>
      <c r="DP53" s="682"/>
      <c r="DQ53" s="443"/>
      <c r="DR53" s="455"/>
      <c r="DS53" s="455"/>
      <c r="DT53" s="455"/>
      <c r="DU53" s="682"/>
      <c r="DV53" s="399"/>
      <c r="DW53" s="419"/>
      <c r="DX53" s="419"/>
      <c r="DY53" s="419"/>
      <c r="DZ53" s="718"/>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9"/>
      <c r="BA54" s="599"/>
      <c r="BB54" s="599"/>
      <c r="BC54" s="599"/>
      <c r="BD54" s="599"/>
      <c r="BE54" s="564"/>
      <c r="BF54" s="564"/>
      <c r="BG54" s="564"/>
      <c r="BH54" s="564"/>
      <c r="BI54" s="589"/>
      <c r="BJ54" s="377"/>
      <c r="BK54" s="377"/>
      <c r="BL54" s="377"/>
      <c r="BM54" s="377"/>
      <c r="BN54" s="377"/>
      <c r="BO54" s="376"/>
      <c r="BP54" s="376"/>
      <c r="BQ54" s="372">
        <v>48</v>
      </c>
      <c r="BR54" s="638"/>
      <c r="BS54" s="399"/>
      <c r="BT54" s="419"/>
      <c r="BU54" s="419"/>
      <c r="BV54" s="419"/>
      <c r="BW54" s="419"/>
      <c r="BX54" s="419"/>
      <c r="BY54" s="419"/>
      <c r="BZ54" s="419"/>
      <c r="CA54" s="419"/>
      <c r="CB54" s="419"/>
      <c r="CC54" s="419"/>
      <c r="CD54" s="419"/>
      <c r="CE54" s="419"/>
      <c r="CF54" s="419"/>
      <c r="CG54" s="431"/>
      <c r="CH54" s="443"/>
      <c r="CI54" s="455"/>
      <c r="CJ54" s="455"/>
      <c r="CK54" s="455"/>
      <c r="CL54" s="682"/>
      <c r="CM54" s="443"/>
      <c r="CN54" s="455"/>
      <c r="CO54" s="455"/>
      <c r="CP54" s="455"/>
      <c r="CQ54" s="682"/>
      <c r="CR54" s="443"/>
      <c r="CS54" s="455"/>
      <c r="CT54" s="455"/>
      <c r="CU54" s="455"/>
      <c r="CV54" s="682"/>
      <c r="CW54" s="443"/>
      <c r="CX54" s="455"/>
      <c r="CY54" s="455"/>
      <c r="CZ54" s="455"/>
      <c r="DA54" s="682"/>
      <c r="DB54" s="443"/>
      <c r="DC54" s="455"/>
      <c r="DD54" s="455"/>
      <c r="DE54" s="455"/>
      <c r="DF54" s="682"/>
      <c r="DG54" s="443"/>
      <c r="DH54" s="455"/>
      <c r="DI54" s="455"/>
      <c r="DJ54" s="455"/>
      <c r="DK54" s="682"/>
      <c r="DL54" s="443"/>
      <c r="DM54" s="455"/>
      <c r="DN54" s="455"/>
      <c r="DO54" s="455"/>
      <c r="DP54" s="682"/>
      <c r="DQ54" s="443"/>
      <c r="DR54" s="455"/>
      <c r="DS54" s="455"/>
      <c r="DT54" s="455"/>
      <c r="DU54" s="682"/>
      <c r="DV54" s="399"/>
      <c r="DW54" s="419"/>
      <c r="DX54" s="419"/>
      <c r="DY54" s="419"/>
      <c r="DZ54" s="718"/>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9"/>
      <c r="BA55" s="599"/>
      <c r="BB55" s="599"/>
      <c r="BC55" s="599"/>
      <c r="BD55" s="599"/>
      <c r="BE55" s="564"/>
      <c r="BF55" s="564"/>
      <c r="BG55" s="564"/>
      <c r="BH55" s="564"/>
      <c r="BI55" s="589"/>
      <c r="BJ55" s="377"/>
      <c r="BK55" s="377"/>
      <c r="BL55" s="377"/>
      <c r="BM55" s="377"/>
      <c r="BN55" s="377"/>
      <c r="BO55" s="376"/>
      <c r="BP55" s="376"/>
      <c r="BQ55" s="372">
        <v>49</v>
      </c>
      <c r="BR55" s="638"/>
      <c r="BS55" s="399"/>
      <c r="BT55" s="419"/>
      <c r="BU55" s="419"/>
      <c r="BV55" s="419"/>
      <c r="BW55" s="419"/>
      <c r="BX55" s="419"/>
      <c r="BY55" s="419"/>
      <c r="BZ55" s="419"/>
      <c r="CA55" s="419"/>
      <c r="CB55" s="419"/>
      <c r="CC55" s="419"/>
      <c r="CD55" s="419"/>
      <c r="CE55" s="419"/>
      <c r="CF55" s="419"/>
      <c r="CG55" s="431"/>
      <c r="CH55" s="443"/>
      <c r="CI55" s="455"/>
      <c r="CJ55" s="455"/>
      <c r="CK55" s="455"/>
      <c r="CL55" s="682"/>
      <c r="CM55" s="443"/>
      <c r="CN55" s="455"/>
      <c r="CO55" s="455"/>
      <c r="CP55" s="455"/>
      <c r="CQ55" s="682"/>
      <c r="CR55" s="443"/>
      <c r="CS55" s="455"/>
      <c r="CT55" s="455"/>
      <c r="CU55" s="455"/>
      <c r="CV55" s="682"/>
      <c r="CW55" s="443"/>
      <c r="CX55" s="455"/>
      <c r="CY55" s="455"/>
      <c r="CZ55" s="455"/>
      <c r="DA55" s="682"/>
      <c r="DB55" s="443"/>
      <c r="DC55" s="455"/>
      <c r="DD55" s="455"/>
      <c r="DE55" s="455"/>
      <c r="DF55" s="682"/>
      <c r="DG55" s="443"/>
      <c r="DH55" s="455"/>
      <c r="DI55" s="455"/>
      <c r="DJ55" s="455"/>
      <c r="DK55" s="682"/>
      <c r="DL55" s="443"/>
      <c r="DM55" s="455"/>
      <c r="DN55" s="455"/>
      <c r="DO55" s="455"/>
      <c r="DP55" s="682"/>
      <c r="DQ55" s="443"/>
      <c r="DR55" s="455"/>
      <c r="DS55" s="455"/>
      <c r="DT55" s="455"/>
      <c r="DU55" s="682"/>
      <c r="DV55" s="399"/>
      <c r="DW55" s="419"/>
      <c r="DX55" s="419"/>
      <c r="DY55" s="419"/>
      <c r="DZ55" s="718"/>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9"/>
      <c r="BA56" s="599"/>
      <c r="BB56" s="599"/>
      <c r="BC56" s="599"/>
      <c r="BD56" s="599"/>
      <c r="BE56" s="564"/>
      <c r="BF56" s="564"/>
      <c r="BG56" s="564"/>
      <c r="BH56" s="564"/>
      <c r="BI56" s="589"/>
      <c r="BJ56" s="377"/>
      <c r="BK56" s="377"/>
      <c r="BL56" s="377"/>
      <c r="BM56" s="377"/>
      <c r="BN56" s="377"/>
      <c r="BO56" s="376"/>
      <c r="BP56" s="376"/>
      <c r="BQ56" s="372">
        <v>50</v>
      </c>
      <c r="BR56" s="638"/>
      <c r="BS56" s="399"/>
      <c r="BT56" s="419"/>
      <c r="BU56" s="419"/>
      <c r="BV56" s="419"/>
      <c r="BW56" s="419"/>
      <c r="BX56" s="419"/>
      <c r="BY56" s="419"/>
      <c r="BZ56" s="419"/>
      <c r="CA56" s="419"/>
      <c r="CB56" s="419"/>
      <c r="CC56" s="419"/>
      <c r="CD56" s="419"/>
      <c r="CE56" s="419"/>
      <c r="CF56" s="419"/>
      <c r="CG56" s="431"/>
      <c r="CH56" s="443"/>
      <c r="CI56" s="455"/>
      <c r="CJ56" s="455"/>
      <c r="CK56" s="455"/>
      <c r="CL56" s="682"/>
      <c r="CM56" s="443"/>
      <c r="CN56" s="455"/>
      <c r="CO56" s="455"/>
      <c r="CP56" s="455"/>
      <c r="CQ56" s="682"/>
      <c r="CR56" s="443"/>
      <c r="CS56" s="455"/>
      <c r="CT56" s="455"/>
      <c r="CU56" s="455"/>
      <c r="CV56" s="682"/>
      <c r="CW56" s="443"/>
      <c r="CX56" s="455"/>
      <c r="CY56" s="455"/>
      <c r="CZ56" s="455"/>
      <c r="DA56" s="682"/>
      <c r="DB56" s="443"/>
      <c r="DC56" s="455"/>
      <c r="DD56" s="455"/>
      <c r="DE56" s="455"/>
      <c r="DF56" s="682"/>
      <c r="DG56" s="443"/>
      <c r="DH56" s="455"/>
      <c r="DI56" s="455"/>
      <c r="DJ56" s="455"/>
      <c r="DK56" s="682"/>
      <c r="DL56" s="443"/>
      <c r="DM56" s="455"/>
      <c r="DN56" s="455"/>
      <c r="DO56" s="455"/>
      <c r="DP56" s="682"/>
      <c r="DQ56" s="443"/>
      <c r="DR56" s="455"/>
      <c r="DS56" s="455"/>
      <c r="DT56" s="455"/>
      <c r="DU56" s="682"/>
      <c r="DV56" s="399"/>
      <c r="DW56" s="419"/>
      <c r="DX56" s="419"/>
      <c r="DY56" s="419"/>
      <c r="DZ56" s="718"/>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9"/>
      <c r="BA57" s="599"/>
      <c r="BB57" s="599"/>
      <c r="BC57" s="599"/>
      <c r="BD57" s="599"/>
      <c r="BE57" s="564"/>
      <c r="BF57" s="564"/>
      <c r="BG57" s="564"/>
      <c r="BH57" s="564"/>
      <c r="BI57" s="589"/>
      <c r="BJ57" s="377"/>
      <c r="BK57" s="377"/>
      <c r="BL57" s="377"/>
      <c r="BM57" s="377"/>
      <c r="BN57" s="377"/>
      <c r="BO57" s="376"/>
      <c r="BP57" s="376"/>
      <c r="BQ57" s="372">
        <v>51</v>
      </c>
      <c r="BR57" s="638"/>
      <c r="BS57" s="399"/>
      <c r="BT57" s="419"/>
      <c r="BU57" s="419"/>
      <c r="BV57" s="419"/>
      <c r="BW57" s="419"/>
      <c r="BX57" s="419"/>
      <c r="BY57" s="419"/>
      <c r="BZ57" s="419"/>
      <c r="CA57" s="419"/>
      <c r="CB57" s="419"/>
      <c r="CC57" s="419"/>
      <c r="CD57" s="419"/>
      <c r="CE57" s="419"/>
      <c r="CF57" s="419"/>
      <c r="CG57" s="431"/>
      <c r="CH57" s="443"/>
      <c r="CI57" s="455"/>
      <c r="CJ57" s="455"/>
      <c r="CK57" s="455"/>
      <c r="CL57" s="682"/>
      <c r="CM57" s="443"/>
      <c r="CN57" s="455"/>
      <c r="CO57" s="455"/>
      <c r="CP57" s="455"/>
      <c r="CQ57" s="682"/>
      <c r="CR57" s="443"/>
      <c r="CS57" s="455"/>
      <c r="CT57" s="455"/>
      <c r="CU57" s="455"/>
      <c r="CV57" s="682"/>
      <c r="CW57" s="443"/>
      <c r="CX57" s="455"/>
      <c r="CY57" s="455"/>
      <c r="CZ57" s="455"/>
      <c r="DA57" s="682"/>
      <c r="DB57" s="443"/>
      <c r="DC57" s="455"/>
      <c r="DD57" s="455"/>
      <c r="DE57" s="455"/>
      <c r="DF57" s="682"/>
      <c r="DG57" s="443"/>
      <c r="DH57" s="455"/>
      <c r="DI57" s="455"/>
      <c r="DJ57" s="455"/>
      <c r="DK57" s="682"/>
      <c r="DL57" s="443"/>
      <c r="DM57" s="455"/>
      <c r="DN57" s="455"/>
      <c r="DO57" s="455"/>
      <c r="DP57" s="682"/>
      <c r="DQ57" s="443"/>
      <c r="DR57" s="455"/>
      <c r="DS57" s="455"/>
      <c r="DT57" s="455"/>
      <c r="DU57" s="682"/>
      <c r="DV57" s="399"/>
      <c r="DW57" s="419"/>
      <c r="DX57" s="419"/>
      <c r="DY57" s="419"/>
      <c r="DZ57" s="718"/>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9"/>
      <c r="BA58" s="599"/>
      <c r="BB58" s="599"/>
      <c r="BC58" s="599"/>
      <c r="BD58" s="599"/>
      <c r="BE58" s="564"/>
      <c r="BF58" s="564"/>
      <c r="BG58" s="564"/>
      <c r="BH58" s="564"/>
      <c r="BI58" s="589"/>
      <c r="BJ58" s="377"/>
      <c r="BK58" s="377"/>
      <c r="BL58" s="377"/>
      <c r="BM58" s="377"/>
      <c r="BN58" s="377"/>
      <c r="BO58" s="376"/>
      <c r="BP58" s="376"/>
      <c r="BQ58" s="372">
        <v>52</v>
      </c>
      <c r="BR58" s="638"/>
      <c r="BS58" s="399"/>
      <c r="BT58" s="419"/>
      <c r="BU58" s="419"/>
      <c r="BV58" s="419"/>
      <c r="BW58" s="419"/>
      <c r="BX58" s="419"/>
      <c r="BY58" s="419"/>
      <c r="BZ58" s="419"/>
      <c r="CA58" s="419"/>
      <c r="CB58" s="419"/>
      <c r="CC58" s="419"/>
      <c r="CD58" s="419"/>
      <c r="CE58" s="419"/>
      <c r="CF58" s="419"/>
      <c r="CG58" s="431"/>
      <c r="CH58" s="443"/>
      <c r="CI58" s="455"/>
      <c r="CJ58" s="455"/>
      <c r="CK58" s="455"/>
      <c r="CL58" s="682"/>
      <c r="CM58" s="443"/>
      <c r="CN58" s="455"/>
      <c r="CO58" s="455"/>
      <c r="CP58" s="455"/>
      <c r="CQ58" s="682"/>
      <c r="CR58" s="443"/>
      <c r="CS58" s="455"/>
      <c r="CT58" s="455"/>
      <c r="CU58" s="455"/>
      <c r="CV58" s="682"/>
      <c r="CW58" s="443"/>
      <c r="CX58" s="455"/>
      <c r="CY58" s="455"/>
      <c r="CZ58" s="455"/>
      <c r="DA58" s="682"/>
      <c r="DB58" s="443"/>
      <c r="DC58" s="455"/>
      <c r="DD58" s="455"/>
      <c r="DE58" s="455"/>
      <c r="DF58" s="682"/>
      <c r="DG58" s="443"/>
      <c r="DH58" s="455"/>
      <c r="DI58" s="455"/>
      <c r="DJ58" s="455"/>
      <c r="DK58" s="682"/>
      <c r="DL58" s="443"/>
      <c r="DM58" s="455"/>
      <c r="DN58" s="455"/>
      <c r="DO58" s="455"/>
      <c r="DP58" s="682"/>
      <c r="DQ58" s="443"/>
      <c r="DR58" s="455"/>
      <c r="DS58" s="455"/>
      <c r="DT58" s="455"/>
      <c r="DU58" s="682"/>
      <c r="DV58" s="399"/>
      <c r="DW58" s="419"/>
      <c r="DX58" s="419"/>
      <c r="DY58" s="419"/>
      <c r="DZ58" s="718"/>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9"/>
      <c r="BA59" s="599"/>
      <c r="BB59" s="599"/>
      <c r="BC59" s="599"/>
      <c r="BD59" s="599"/>
      <c r="BE59" s="564"/>
      <c r="BF59" s="564"/>
      <c r="BG59" s="564"/>
      <c r="BH59" s="564"/>
      <c r="BI59" s="589"/>
      <c r="BJ59" s="377"/>
      <c r="BK59" s="377"/>
      <c r="BL59" s="377"/>
      <c r="BM59" s="377"/>
      <c r="BN59" s="377"/>
      <c r="BO59" s="376"/>
      <c r="BP59" s="376"/>
      <c r="BQ59" s="372">
        <v>53</v>
      </c>
      <c r="BR59" s="638"/>
      <c r="BS59" s="399"/>
      <c r="BT59" s="419"/>
      <c r="BU59" s="419"/>
      <c r="BV59" s="419"/>
      <c r="BW59" s="419"/>
      <c r="BX59" s="419"/>
      <c r="BY59" s="419"/>
      <c r="BZ59" s="419"/>
      <c r="CA59" s="419"/>
      <c r="CB59" s="419"/>
      <c r="CC59" s="419"/>
      <c r="CD59" s="419"/>
      <c r="CE59" s="419"/>
      <c r="CF59" s="419"/>
      <c r="CG59" s="431"/>
      <c r="CH59" s="443"/>
      <c r="CI59" s="455"/>
      <c r="CJ59" s="455"/>
      <c r="CK59" s="455"/>
      <c r="CL59" s="682"/>
      <c r="CM59" s="443"/>
      <c r="CN59" s="455"/>
      <c r="CO59" s="455"/>
      <c r="CP59" s="455"/>
      <c r="CQ59" s="682"/>
      <c r="CR59" s="443"/>
      <c r="CS59" s="455"/>
      <c r="CT59" s="455"/>
      <c r="CU59" s="455"/>
      <c r="CV59" s="682"/>
      <c r="CW59" s="443"/>
      <c r="CX59" s="455"/>
      <c r="CY59" s="455"/>
      <c r="CZ59" s="455"/>
      <c r="DA59" s="682"/>
      <c r="DB59" s="443"/>
      <c r="DC59" s="455"/>
      <c r="DD59" s="455"/>
      <c r="DE59" s="455"/>
      <c r="DF59" s="682"/>
      <c r="DG59" s="443"/>
      <c r="DH59" s="455"/>
      <c r="DI59" s="455"/>
      <c r="DJ59" s="455"/>
      <c r="DK59" s="682"/>
      <c r="DL59" s="443"/>
      <c r="DM59" s="455"/>
      <c r="DN59" s="455"/>
      <c r="DO59" s="455"/>
      <c r="DP59" s="682"/>
      <c r="DQ59" s="443"/>
      <c r="DR59" s="455"/>
      <c r="DS59" s="455"/>
      <c r="DT59" s="455"/>
      <c r="DU59" s="682"/>
      <c r="DV59" s="399"/>
      <c r="DW59" s="419"/>
      <c r="DX59" s="419"/>
      <c r="DY59" s="419"/>
      <c r="DZ59" s="718"/>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9"/>
      <c r="BA60" s="599"/>
      <c r="BB60" s="599"/>
      <c r="BC60" s="599"/>
      <c r="BD60" s="599"/>
      <c r="BE60" s="564"/>
      <c r="BF60" s="564"/>
      <c r="BG60" s="564"/>
      <c r="BH60" s="564"/>
      <c r="BI60" s="589"/>
      <c r="BJ60" s="377"/>
      <c r="BK60" s="377"/>
      <c r="BL60" s="377"/>
      <c r="BM60" s="377"/>
      <c r="BN60" s="377"/>
      <c r="BO60" s="376"/>
      <c r="BP60" s="376"/>
      <c r="BQ60" s="372">
        <v>54</v>
      </c>
      <c r="BR60" s="638"/>
      <c r="BS60" s="399"/>
      <c r="BT60" s="419"/>
      <c r="BU60" s="419"/>
      <c r="BV60" s="419"/>
      <c r="BW60" s="419"/>
      <c r="BX60" s="419"/>
      <c r="BY60" s="419"/>
      <c r="BZ60" s="419"/>
      <c r="CA60" s="419"/>
      <c r="CB60" s="419"/>
      <c r="CC60" s="419"/>
      <c r="CD60" s="419"/>
      <c r="CE60" s="419"/>
      <c r="CF60" s="419"/>
      <c r="CG60" s="431"/>
      <c r="CH60" s="443"/>
      <c r="CI60" s="455"/>
      <c r="CJ60" s="455"/>
      <c r="CK60" s="455"/>
      <c r="CL60" s="682"/>
      <c r="CM60" s="443"/>
      <c r="CN60" s="455"/>
      <c r="CO60" s="455"/>
      <c r="CP60" s="455"/>
      <c r="CQ60" s="682"/>
      <c r="CR60" s="443"/>
      <c r="CS60" s="455"/>
      <c r="CT60" s="455"/>
      <c r="CU60" s="455"/>
      <c r="CV60" s="682"/>
      <c r="CW60" s="443"/>
      <c r="CX60" s="455"/>
      <c r="CY60" s="455"/>
      <c r="CZ60" s="455"/>
      <c r="DA60" s="682"/>
      <c r="DB60" s="443"/>
      <c r="DC60" s="455"/>
      <c r="DD60" s="455"/>
      <c r="DE60" s="455"/>
      <c r="DF60" s="682"/>
      <c r="DG60" s="443"/>
      <c r="DH60" s="455"/>
      <c r="DI60" s="455"/>
      <c r="DJ60" s="455"/>
      <c r="DK60" s="682"/>
      <c r="DL60" s="443"/>
      <c r="DM60" s="455"/>
      <c r="DN60" s="455"/>
      <c r="DO60" s="455"/>
      <c r="DP60" s="682"/>
      <c r="DQ60" s="443"/>
      <c r="DR60" s="455"/>
      <c r="DS60" s="455"/>
      <c r="DT60" s="455"/>
      <c r="DU60" s="682"/>
      <c r="DV60" s="399"/>
      <c r="DW60" s="419"/>
      <c r="DX60" s="419"/>
      <c r="DY60" s="419"/>
      <c r="DZ60" s="718"/>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9"/>
      <c r="BA61" s="599"/>
      <c r="BB61" s="599"/>
      <c r="BC61" s="599"/>
      <c r="BD61" s="599"/>
      <c r="BE61" s="564"/>
      <c r="BF61" s="564"/>
      <c r="BG61" s="564"/>
      <c r="BH61" s="564"/>
      <c r="BI61" s="589"/>
      <c r="BJ61" s="377"/>
      <c r="BK61" s="377"/>
      <c r="BL61" s="377"/>
      <c r="BM61" s="377"/>
      <c r="BN61" s="377"/>
      <c r="BO61" s="376"/>
      <c r="BP61" s="376"/>
      <c r="BQ61" s="372">
        <v>55</v>
      </c>
      <c r="BR61" s="638"/>
      <c r="BS61" s="399"/>
      <c r="BT61" s="419"/>
      <c r="BU61" s="419"/>
      <c r="BV61" s="419"/>
      <c r="BW61" s="419"/>
      <c r="BX61" s="419"/>
      <c r="BY61" s="419"/>
      <c r="BZ61" s="419"/>
      <c r="CA61" s="419"/>
      <c r="CB61" s="419"/>
      <c r="CC61" s="419"/>
      <c r="CD61" s="419"/>
      <c r="CE61" s="419"/>
      <c r="CF61" s="419"/>
      <c r="CG61" s="431"/>
      <c r="CH61" s="443"/>
      <c r="CI61" s="455"/>
      <c r="CJ61" s="455"/>
      <c r="CK61" s="455"/>
      <c r="CL61" s="682"/>
      <c r="CM61" s="443"/>
      <c r="CN61" s="455"/>
      <c r="CO61" s="455"/>
      <c r="CP61" s="455"/>
      <c r="CQ61" s="682"/>
      <c r="CR61" s="443"/>
      <c r="CS61" s="455"/>
      <c r="CT61" s="455"/>
      <c r="CU61" s="455"/>
      <c r="CV61" s="682"/>
      <c r="CW61" s="443"/>
      <c r="CX61" s="455"/>
      <c r="CY61" s="455"/>
      <c r="CZ61" s="455"/>
      <c r="DA61" s="682"/>
      <c r="DB61" s="443"/>
      <c r="DC61" s="455"/>
      <c r="DD61" s="455"/>
      <c r="DE61" s="455"/>
      <c r="DF61" s="682"/>
      <c r="DG61" s="443"/>
      <c r="DH61" s="455"/>
      <c r="DI61" s="455"/>
      <c r="DJ61" s="455"/>
      <c r="DK61" s="682"/>
      <c r="DL61" s="443"/>
      <c r="DM61" s="455"/>
      <c r="DN61" s="455"/>
      <c r="DO61" s="455"/>
      <c r="DP61" s="682"/>
      <c r="DQ61" s="443"/>
      <c r="DR61" s="455"/>
      <c r="DS61" s="455"/>
      <c r="DT61" s="455"/>
      <c r="DU61" s="682"/>
      <c r="DV61" s="399"/>
      <c r="DW61" s="419"/>
      <c r="DX61" s="419"/>
      <c r="DY61" s="419"/>
      <c r="DZ61" s="718"/>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9"/>
      <c r="BA62" s="599"/>
      <c r="BB62" s="599"/>
      <c r="BC62" s="599"/>
      <c r="BD62" s="599"/>
      <c r="BE62" s="564"/>
      <c r="BF62" s="564"/>
      <c r="BG62" s="564"/>
      <c r="BH62" s="564"/>
      <c r="BI62" s="589"/>
      <c r="BJ62" s="622" t="s">
        <v>423</v>
      </c>
      <c r="BK62" s="596"/>
      <c r="BL62" s="596"/>
      <c r="BM62" s="596"/>
      <c r="BN62" s="606"/>
      <c r="BO62" s="376"/>
      <c r="BP62" s="376"/>
      <c r="BQ62" s="372">
        <v>56</v>
      </c>
      <c r="BR62" s="638"/>
      <c r="BS62" s="399"/>
      <c r="BT62" s="419"/>
      <c r="BU62" s="419"/>
      <c r="BV62" s="419"/>
      <c r="BW62" s="419"/>
      <c r="BX62" s="419"/>
      <c r="BY62" s="419"/>
      <c r="BZ62" s="419"/>
      <c r="CA62" s="419"/>
      <c r="CB62" s="419"/>
      <c r="CC62" s="419"/>
      <c r="CD62" s="419"/>
      <c r="CE62" s="419"/>
      <c r="CF62" s="419"/>
      <c r="CG62" s="431"/>
      <c r="CH62" s="443"/>
      <c r="CI62" s="455"/>
      <c r="CJ62" s="455"/>
      <c r="CK62" s="455"/>
      <c r="CL62" s="682"/>
      <c r="CM62" s="443"/>
      <c r="CN62" s="455"/>
      <c r="CO62" s="455"/>
      <c r="CP62" s="455"/>
      <c r="CQ62" s="682"/>
      <c r="CR62" s="443"/>
      <c r="CS62" s="455"/>
      <c r="CT62" s="455"/>
      <c r="CU62" s="455"/>
      <c r="CV62" s="682"/>
      <c r="CW62" s="443"/>
      <c r="CX62" s="455"/>
      <c r="CY62" s="455"/>
      <c r="CZ62" s="455"/>
      <c r="DA62" s="682"/>
      <c r="DB62" s="443"/>
      <c r="DC62" s="455"/>
      <c r="DD62" s="455"/>
      <c r="DE62" s="455"/>
      <c r="DF62" s="682"/>
      <c r="DG62" s="443"/>
      <c r="DH62" s="455"/>
      <c r="DI62" s="455"/>
      <c r="DJ62" s="455"/>
      <c r="DK62" s="682"/>
      <c r="DL62" s="443"/>
      <c r="DM62" s="455"/>
      <c r="DN62" s="455"/>
      <c r="DO62" s="455"/>
      <c r="DP62" s="682"/>
      <c r="DQ62" s="443"/>
      <c r="DR62" s="455"/>
      <c r="DS62" s="455"/>
      <c r="DT62" s="455"/>
      <c r="DU62" s="682"/>
      <c r="DV62" s="399"/>
      <c r="DW62" s="419"/>
      <c r="DX62" s="419"/>
      <c r="DY62" s="419"/>
      <c r="DZ62" s="718"/>
      <c r="EA62" s="364"/>
    </row>
    <row r="63" spans="1:131" ht="26.25" customHeight="1">
      <c r="A63" s="373" t="s">
        <v>252</v>
      </c>
      <c r="B63" s="400" t="s">
        <v>356</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4683</v>
      </c>
      <c r="AG63" s="451"/>
      <c r="AH63" s="451"/>
      <c r="AI63" s="451"/>
      <c r="AJ63" s="525"/>
      <c r="AK63" s="533"/>
      <c r="AL63" s="454"/>
      <c r="AM63" s="454"/>
      <c r="AN63" s="454"/>
      <c r="AO63" s="454"/>
      <c r="AP63" s="451">
        <v>12754</v>
      </c>
      <c r="AQ63" s="451"/>
      <c r="AR63" s="451"/>
      <c r="AS63" s="451"/>
      <c r="AT63" s="451"/>
      <c r="AU63" s="493">
        <v>7183</v>
      </c>
      <c r="AV63" s="577"/>
      <c r="AW63" s="577"/>
      <c r="AX63" s="577"/>
      <c r="AY63" s="592"/>
      <c r="AZ63" s="600"/>
      <c r="BA63" s="600"/>
      <c r="BB63" s="600"/>
      <c r="BC63" s="600"/>
      <c r="BD63" s="600"/>
      <c r="BE63" s="566"/>
      <c r="BF63" s="566"/>
      <c r="BG63" s="566"/>
      <c r="BH63" s="566"/>
      <c r="BI63" s="591"/>
      <c r="BJ63" s="597" t="s">
        <v>203</v>
      </c>
      <c r="BK63" s="577"/>
      <c r="BL63" s="577"/>
      <c r="BM63" s="577"/>
      <c r="BN63" s="607"/>
      <c r="BO63" s="376"/>
      <c r="BP63" s="376"/>
      <c r="BQ63" s="372">
        <v>57</v>
      </c>
      <c r="BR63" s="638"/>
      <c r="BS63" s="399"/>
      <c r="BT63" s="419"/>
      <c r="BU63" s="419"/>
      <c r="BV63" s="419"/>
      <c r="BW63" s="419"/>
      <c r="BX63" s="419"/>
      <c r="BY63" s="419"/>
      <c r="BZ63" s="419"/>
      <c r="CA63" s="419"/>
      <c r="CB63" s="419"/>
      <c r="CC63" s="419"/>
      <c r="CD63" s="419"/>
      <c r="CE63" s="419"/>
      <c r="CF63" s="419"/>
      <c r="CG63" s="431"/>
      <c r="CH63" s="443"/>
      <c r="CI63" s="455"/>
      <c r="CJ63" s="455"/>
      <c r="CK63" s="455"/>
      <c r="CL63" s="682"/>
      <c r="CM63" s="443"/>
      <c r="CN63" s="455"/>
      <c r="CO63" s="455"/>
      <c r="CP63" s="455"/>
      <c r="CQ63" s="682"/>
      <c r="CR63" s="443"/>
      <c r="CS63" s="455"/>
      <c r="CT63" s="455"/>
      <c r="CU63" s="455"/>
      <c r="CV63" s="682"/>
      <c r="CW63" s="443"/>
      <c r="CX63" s="455"/>
      <c r="CY63" s="455"/>
      <c r="CZ63" s="455"/>
      <c r="DA63" s="682"/>
      <c r="DB63" s="443"/>
      <c r="DC63" s="455"/>
      <c r="DD63" s="455"/>
      <c r="DE63" s="455"/>
      <c r="DF63" s="682"/>
      <c r="DG63" s="443"/>
      <c r="DH63" s="455"/>
      <c r="DI63" s="455"/>
      <c r="DJ63" s="455"/>
      <c r="DK63" s="682"/>
      <c r="DL63" s="443"/>
      <c r="DM63" s="455"/>
      <c r="DN63" s="455"/>
      <c r="DO63" s="455"/>
      <c r="DP63" s="682"/>
      <c r="DQ63" s="443"/>
      <c r="DR63" s="455"/>
      <c r="DS63" s="455"/>
      <c r="DT63" s="455"/>
      <c r="DU63" s="682"/>
      <c r="DV63" s="399"/>
      <c r="DW63" s="419"/>
      <c r="DX63" s="419"/>
      <c r="DY63" s="419"/>
      <c r="DZ63" s="718"/>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8"/>
      <c r="BS64" s="399"/>
      <c r="BT64" s="419"/>
      <c r="BU64" s="419"/>
      <c r="BV64" s="419"/>
      <c r="BW64" s="419"/>
      <c r="BX64" s="419"/>
      <c r="BY64" s="419"/>
      <c r="BZ64" s="419"/>
      <c r="CA64" s="419"/>
      <c r="CB64" s="419"/>
      <c r="CC64" s="419"/>
      <c r="CD64" s="419"/>
      <c r="CE64" s="419"/>
      <c r="CF64" s="419"/>
      <c r="CG64" s="431"/>
      <c r="CH64" s="443"/>
      <c r="CI64" s="455"/>
      <c r="CJ64" s="455"/>
      <c r="CK64" s="455"/>
      <c r="CL64" s="682"/>
      <c r="CM64" s="443"/>
      <c r="CN64" s="455"/>
      <c r="CO64" s="455"/>
      <c r="CP64" s="455"/>
      <c r="CQ64" s="682"/>
      <c r="CR64" s="443"/>
      <c r="CS64" s="455"/>
      <c r="CT64" s="455"/>
      <c r="CU64" s="455"/>
      <c r="CV64" s="682"/>
      <c r="CW64" s="443"/>
      <c r="CX64" s="455"/>
      <c r="CY64" s="455"/>
      <c r="CZ64" s="455"/>
      <c r="DA64" s="682"/>
      <c r="DB64" s="443"/>
      <c r="DC64" s="455"/>
      <c r="DD64" s="455"/>
      <c r="DE64" s="455"/>
      <c r="DF64" s="682"/>
      <c r="DG64" s="443"/>
      <c r="DH64" s="455"/>
      <c r="DI64" s="455"/>
      <c r="DJ64" s="455"/>
      <c r="DK64" s="682"/>
      <c r="DL64" s="443"/>
      <c r="DM64" s="455"/>
      <c r="DN64" s="455"/>
      <c r="DO64" s="455"/>
      <c r="DP64" s="682"/>
      <c r="DQ64" s="443"/>
      <c r="DR64" s="455"/>
      <c r="DS64" s="455"/>
      <c r="DT64" s="455"/>
      <c r="DU64" s="682"/>
      <c r="DV64" s="399"/>
      <c r="DW64" s="419"/>
      <c r="DX64" s="419"/>
      <c r="DY64" s="419"/>
      <c r="DZ64" s="718"/>
      <c r="EA64" s="364"/>
    </row>
    <row r="65" spans="1:131" ht="26.25" customHeight="1">
      <c r="A65" s="377" t="s">
        <v>409</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8"/>
      <c r="BS65" s="399"/>
      <c r="BT65" s="419"/>
      <c r="BU65" s="419"/>
      <c r="BV65" s="419"/>
      <c r="BW65" s="419"/>
      <c r="BX65" s="419"/>
      <c r="BY65" s="419"/>
      <c r="BZ65" s="419"/>
      <c r="CA65" s="419"/>
      <c r="CB65" s="419"/>
      <c r="CC65" s="419"/>
      <c r="CD65" s="419"/>
      <c r="CE65" s="419"/>
      <c r="CF65" s="419"/>
      <c r="CG65" s="431"/>
      <c r="CH65" s="443"/>
      <c r="CI65" s="455"/>
      <c r="CJ65" s="455"/>
      <c r="CK65" s="455"/>
      <c r="CL65" s="682"/>
      <c r="CM65" s="443"/>
      <c r="CN65" s="455"/>
      <c r="CO65" s="455"/>
      <c r="CP65" s="455"/>
      <c r="CQ65" s="682"/>
      <c r="CR65" s="443"/>
      <c r="CS65" s="455"/>
      <c r="CT65" s="455"/>
      <c r="CU65" s="455"/>
      <c r="CV65" s="682"/>
      <c r="CW65" s="443"/>
      <c r="CX65" s="455"/>
      <c r="CY65" s="455"/>
      <c r="CZ65" s="455"/>
      <c r="DA65" s="682"/>
      <c r="DB65" s="443"/>
      <c r="DC65" s="455"/>
      <c r="DD65" s="455"/>
      <c r="DE65" s="455"/>
      <c r="DF65" s="682"/>
      <c r="DG65" s="443"/>
      <c r="DH65" s="455"/>
      <c r="DI65" s="455"/>
      <c r="DJ65" s="455"/>
      <c r="DK65" s="682"/>
      <c r="DL65" s="443"/>
      <c r="DM65" s="455"/>
      <c r="DN65" s="455"/>
      <c r="DO65" s="455"/>
      <c r="DP65" s="682"/>
      <c r="DQ65" s="443"/>
      <c r="DR65" s="455"/>
      <c r="DS65" s="455"/>
      <c r="DT65" s="455"/>
      <c r="DU65" s="682"/>
      <c r="DV65" s="399"/>
      <c r="DW65" s="419"/>
      <c r="DX65" s="419"/>
      <c r="DY65" s="419"/>
      <c r="DZ65" s="718"/>
      <c r="EA65" s="364"/>
    </row>
    <row r="66" spans="1:131" ht="26.25" customHeight="1">
      <c r="A66" s="369" t="s">
        <v>387</v>
      </c>
      <c r="B66" s="396"/>
      <c r="C66" s="396"/>
      <c r="D66" s="396"/>
      <c r="E66" s="396"/>
      <c r="F66" s="396"/>
      <c r="G66" s="396"/>
      <c r="H66" s="396"/>
      <c r="I66" s="396"/>
      <c r="J66" s="396"/>
      <c r="K66" s="396"/>
      <c r="L66" s="396"/>
      <c r="M66" s="396"/>
      <c r="N66" s="396"/>
      <c r="O66" s="396"/>
      <c r="P66" s="428"/>
      <c r="Q66" s="434" t="s">
        <v>412</v>
      </c>
      <c r="R66" s="446"/>
      <c r="S66" s="446"/>
      <c r="T66" s="446"/>
      <c r="U66" s="457"/>
      <c r="V66" s="434" t="s">
        <v>413</v>
      </c>
      <c r="W66" s="446"/>
      <c r="X66" s="446"/>
      <c r="Y66" s="446"/>
      <c r="Z66" s="457"/>
      <c r="AA66" s="434" t="s">
        <v>414</v>
      </c>
      <c r="AB66" s="446"/>
      <c r="AC66" s="446"/>
      <c r="AD66" s="446"/>
      <c r="AE66" s="457"/>
      <c r="AF66" s="511" t="s">
        <v>250</v>
      </c>
      <c r="AG66" s="519"/>
      <c r="AH66" s="519"/>
      <c r="AI66" s="519"/>
      <c r="AJ66" s="529"/>
      <c r="AK66" s="434" t="s">
        <v>366</v>
      </c>
      <c r="AL66" s="396"/>
      <c r="AM66" s="396"/>
      <c r="AN66" s="396"/>
      <c r="AO66" s="428"/>
      <c r="AP66" s="434" t="s">
        <v>352</v>
      </c>
      <c r="AQ66" s="446"/>
      <c r="AR66" s="446"/>
      <c r="AS66" s="446"/>
      <c r="AT66" s="457"/>
      <c r="AU66" s="434" t="s">
        <v>424</v>
      </c>
      <c r="AV66" s="446"/>
      <c r="AW66" s="446"/>
      <c r="AX66" s="446"/>
      <c r="AY66" s="457"/>
      <c r="AZ66" s="434" t="s">
        <v>403</v>
      </c>
      <c r="BA66" s="446"/>
      <c r="BB66" s="446"/>
      <c r="BC66" s="446"/>
      <c r="BD66" s="521"/>
      <c r="BE66" s="376"/>
      <c r="BF66" s="376"/>
      <c r="BG66" s="376"/>
      <c r="BH66" s="376"/>
      <c r="BI66" s="376"/>
      <c r="BJ66" s="376"/>
      <c r="BK66" s="376"/>
      <c r="BL66" s="376"/>
      <c r="BM66" s="376"/>
      <c r="BN66" s="376"/>
      <c r="BO66" s="376"/>
      <c r="BP66" s="376"/>
      <c r="BQ66" s="372">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4"/>
    </row>
    <row r="68" spans="1:131" ht="26.25" customHeight="1">
      <c r="A68" s="371">
        <v>1</v>
      </c>
      <c r="B68" s="398" t="s">
        <v>502</v>
      </c>
      <c r="C68" s="418"/>
      <c r="D68" s="418"/>
      <c r="E68" s="418"/>
      <c r="F68" s="418"/>
      <c r="G68" s="418"/>
      <c r="H68" s="418"/>
      <c r="I68" s="418"/>
      <c r="J68" s="418"/>
      <c r="K68" s="418"/>
      <c r="L68" s="418"/>
      <c r="M68" s="418"/>
      <c r="N68" s="418"/>
      <c r="O68" s="418"/>
      <c r="P68" s="430"/>
      <c r="Q68" s="436">
        <v>1598</v>
      </c>
      <c r="R68" s="448"/>
      <c r="S68" s="448"/>
      <c r="T68" s="448"/>
      <c r="U68" s="448"/>
      <c r="V68" s="448">
        <v>1456</v>
      </c>
      <c r="W68" s="448"/>
      <c r="X68" s="448"/>
      <c r="Y68" s="448"/>
      <c r="Z68" s="448"/>
      <c r="AA68" s="448">
        <v>142</v>
      </c>
      <c r="AB68" s="448"/>
      <c r="AC68" s="448"/>
      <c r="AD68" s="448"/>
      <c r="AE68" s="448"/>
      <c r="AF68" s="448">
        <v>142</v>
      </c>
      <c r="AG68" s="448"/>
      <c r="AH68" s="448"/>
      <c r="AI68" s="448"/>
      <c r="AJ68" s="448"/>
      <c r="AK68" s="448" t="s">
        <v>203</v>
      </c>
      <c r="AL68" s="448"/>
      <c r="AM68" s="448"/>
      <c r="AN68" s="448"/>
      <c r="AO68" s="448"/>
      <c r="AP68" s="448" t="s">
        <v>203</v>
      </c>
      <c r="AQ68" s="448"/>
      <c r="AR68" s="448"/>
      <c r="AS68" s="448"/>
      <c r="AT68" s="448"/>
      <c r="AU68" s="448" t="s">
        <v>203</v>
      </c>
      <c r="AV68" s="448"/>
      <c r="AW68" s="448"/>
      <c r="AX68" s="448"/>
      <c r="AY68" s="448"/>
      <c r="AZ68" s="563"/>
      <c r="BA68" s="563"/>
      <c r="BB68" s="563"/>
      <c r="BC68" s="563"/>
      <c r="BD68" s="588"/>
      <c r="BE68" s="376"/>
      <c r="BF68" s="376"/>
      <c r="BG68" s="376"/>
      <c r="BH68" s="376"/>
      <c r="BI68" s="376"/>
      <c r="BJ68" s="376"/>
      <c r="BK68" s="376"/>
      <c r="BL68" s="376"/>
      <c r="BM68" s="376"/>
      <c r="BN68" s="376"/>
      <c r="BO68" s="376"/>
      <c r="BP68" s="376"/>
      <c r="BQ68" s="372">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4"/>
    </row>
    <row r="69" spans="1:131" ht="26.25" customHeight="1">
      <c r="A69" s="372">
        <v>2</v>
      </c>
      <c r="B69" s="399" t="s">
        <v>503</v>
      </c>
      <c r="C69" s="419"/>
      <c r="D69" s="419"/>
      <c r="E69" s="419"/>
      <c r="F69" s="419"/>
      <c r="G69" s="419"/>
      <c r="H69" s="419"/>
      <c r="I69" s="419"/>
      <c r="J69" s="419"/>
      <c r="K69" s="419"/>
      <c r="L69" s="419"/>
      <c r="M69" s="419"/>
      <c r="N69" s="419"/>
      <c r="O69" s="419"/>
      <c r="P69" s="431"/>
      <c r="Q69" s="437">
        <v>956629</v>
      </c>
      <c r="R69" s="449"/>
      <c r="S69" s="449"/>
      <c r="T69" s="449"/>
      <c r="U69" s="449"/>
      <c r="V69" s="449">
        <v>904884</v>
      </c>
      <c r="W69" s="449"/>
      <c r="X69" s="449"/>
      <c r="Y69" s="449"/>
      <c r="Z69" s="449"/>
      <c r="AA69" s="449">
        <v>51745</v>
      </c>
      <c r="AB69" s="449"/>
      <c r="AC69" s="449"/>
      <c r="AD69" s="449"/>
      <c r="AE69" s="449"/>
      <c r="AF69" s="449">
        <v>51745</v>
      </c>
      <c r="AG69" s="449"/>
      <c r="AH69" s="449"/>
      <c r="AI69" s="449"/>
      <c r="AJ69" s="449"/>
      <c r="AK69" s="449">
        <v>1</v>
      </c>
      <c r="AL69" s="449"/>
      <c r="AM69" s="449"/>
      <c r="AN69" s="449"/>
      <c r="AO69" s="449"/>
      <c r="AP69" s="449" t="s">
        <v>203</v>
      </c>
      <c r="AQ69" s="449"/>
      <c r="AR69" s="449"/>
      <c r="AS69" s="449"/>
      <c r="AT69" s="449"/>
      <c r="AU69" s="449" t="s">
        <v>203</v>
      </c>
      <c r="AV69" s="449"/>
      <c r="AW69" s="449"/>
      <c r="AX69" s="449"/>
      <c r="AY69" s="449"/>
      <c r="AZ69" s="564"/>
      <c r="BA69" s="564"/>
      <c r="BB69" s="564"/>
      <c r="BC69" s="564"/>
      <c r="BD69" s="589"/>
      <c r="BE69" s="376"/>
      <c r="BF69" s="376"/>
      <c r="BG69" s="376"/>
      <c r="BH69" s="376"/>
      <c r="BI69" s="376"/>
      <c r="BJ69" s="376"/>
      <c r="BK69" s="376"/>
      <c r="BL69" s="376"/>
      <c r="BM69" s="376"/>
      <c r="BN69" s="376"/>
      <c r="BO69" s="376"/>
      <c r="BP69" s="376"/>
      <c r="BQ69" s="372">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4"/>
    </row>
    <row r="70" spans="1:131" ht="26.25" customHeight="1">
      <c r="A70" s="372">
        <v>3</v>
      </c>
      <c r="B70" s="399" t="s">
        <v>307</v>
      </c>
      <c r="C70" s="419"/>
      <c r="D70" s="419"/>
      <c r="E70" s="419"/>
      <c r="F70" s="419"/>
      <c r="G70" s="419"/>
      <c r="H70" s="419"/>
      <c r="I70" s="419"/>
      <c r="J70" s="419"/>
      <c r="K70" s="419"/>
      <c r="L70" s="419"/>
      <c r="M70" s="419"/>
      <c r="N70" s="419"/>
      <c r="O70" s="419"/>
      <c r="P70" s="431"/>
      <c r="Q70" s="437">
        <v>7</v>
      </c>
      <c r="R70" s="449"/>
      <c r="S70" s="449"/>
      <c r="T70" s="449"/>
      <c r="U70" s="449"/>
      <c r="V70" s="449">
        <v>7</v>
      </c>
      <c r="W70" s="449"/>
      <c r="X70" s="449"/>
      <c r="Y70" s="449"/>
      <c r="Z70" s="449"/>
      <c r="AA70" s="449">
        <v>0</v>
      </c>
      <c r="AB70" s="449"/>
      <c r="AC70" s="449"/>
      <c r="AD70" s="449"/>
      <c r="AE70" s="449"/>
      <c r="AF70" s="449">
        <v>0</v>
      </c>
      <c r="AG70" s="449"/>
      <c r="AH70" s="449"/>
      <c r="AI70" s="449"/>
      <c r="AJ70" s="449"/>
      <c r="AK70" s="449" t="s">
        <v>203</v>
      </c>
      <c r="AL70" s="449"/>
      <c r="AM70" s="449"/>
      <c r="AN70" s="449"/>
      <c r="AO70" s="449"/>
      <c r="AP70" s="449" t="s">
        <v>203</v>
      </c>
      <c r="AQ70" s="449"/>
      <c r="AR70" s="449"/>
      <c r="AS70" s="449"/>
      <c r="AT70" s="449"/>
      <c r="AU70" s="449" t="s">
        <v>203</v>
      </c>
      <c r="AV70" s="449"/>
      <c r="AW70" s="449"/>
      <c r="AX70" s="449"/>
      <c r="AY70" s="449"/>
      <c r="AZ70" s="564"/>
      <c r="BA70" s="564"/>
      <c r="BB70" s="564"/>
      <c r="BC70" s="564"/>
      <c r="BD70" s="589"/>
      <c r="BE70" s="376"/>
      <c r="BF70" s="376"/>
      <c r="BG70" s="376"/>
      <c r="BH70" s="376"/>
      <c r="BI70" s="376"/>
      <c r="BJ70" s="376"/>
      <c r="BK70" s="376"/>
      <c r="BL70" s="376"/>
      <c r="BM70" s="376"/>
      <c r="BN70" s="376"/>
      <c r="BO70" s="376"/>
      <c r="BP70" s="376"/>
      <c r="BQ70" s="372">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4"/>
    </row>
    <row r="71" spans="1:131" ht="26.25" customHeight="1">
      <c r="A71" s="372">
        <v>4</v>
      </c>
      <c r="B71" s="399" t="s">
        <v>500</v>
      </c>
      <c r="C71" s="419"/>
      <c r="D71" s="419"/>
      <c r="E71" s="419"/>
      <c r="F71" s="419"/>
      <c r="G71" s="419"/>
      <c r="H71" s="419"/>
      <c r="I71" s="419"/>
      <c r="J71" s="419"/>
      <c r="K71" s="419"/>
      <c r="L71" s="419"/>
      <c r="M71" s="419"/>
      <c r="N71" s="419"/>
      <c r="O71" s="419"/>
      <c r="P71" s="431"/>
      <c r="Q71" s="437">
        <v>8728</v>
      </c>
      <c r="R71" s="449"/>
      <c r="S71" s="449"/>
      <c r="T71" s="449"/>
      <c r="U71" s="449"/>
      <c r="V71" s="449">
        <v>8505</v>
      </c>
      <c r="W71" s="449"/>
      <c r="X71" s="449"/>
      <c r="Y71" s="449"/>
      <c r="Z71" s="449"/>
      <c r="AA71" s="449">
        <v>223</v>
      </c>
      <c r="AB71" s="449"/>
      <c r="AC71" s="449"/>
      <c r="AD71" s="449"/>
      <c r="AE71" s="449"/>
      <c r="AF71" s="449">
        <v>223</v>
      </c>
      <c r="AG71" s="449"/>
      <c r="AH71" s="449"/>
      <c r="AI71" s="449"/>
      <c r="AJ71" s="449"/>
      <c r="AK71" s="449" t="s">
        <v>203</v>
      </c>
      <c r="AL71" s="449"/>
      <c r="AM71" s="449"/>
      <c r="AN71" s="449"/>
      <c r="AO71" s="449"/>
      <c r="AP71" s="449" t="s">
        <v>203</v>
      </c>
      <c r="AQ71" s="449"/>
      <c r="AR71" s="449"/>
      <c r="AS71" s="449"/>
      <c r="AT71" s="449"/>
      <c r="AU71" s="449" t="s">
        <v>203</v>
      </c>
      <c r="AV71" s="449"/>
      <c r="AW71" s="449"/>
      <c r="AX71" s="449"/>
      <c r="AY71" s="449"/>
      <c r="AZ71" s="564"/>
      <c r="BA71" s="564"/>
      <c r="BB71" s="564"/>
      <c r="BC71" s="564"/>
      <c r="BD71" s="589"/>
      <c r="BE71" s="376"/>
      <c r="BF71" s="376"/>
      <c r="BG71" s="376"/>
      <c r="BH71" s="376"/>
      <c r="BI71" s="376"/>
      <c r="BJ71" s="376"/>
      <c r="BK71" s="376"/>
      <c r="BL71" s="376"/>
      <c r="BM71" s="376"/>
      <c r="BN71" s="376"/>
      <c r="BO71" s="376"/>
      <c r="BP71" s="376"/>
      <c r="BQ71" s="372">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4"/>
    </row>
    <row r="72" spans="1:131" ht="26.25" customHeight="1">
      <c r="A72" s="372">
        <v>5</v>
      </c>
      <c r="B72" s="399" t="s">
        <v>504</v>
      </c>
      <c r="C72" s="419"/>
      <c r="D72" s="419"/>
      <c r="E72" s="419"/>
      <c r="F72" s="419"/>
      <c r="G72" s="419"/>
      <c r="H72" s="419"/>
      <c r="I72" s="419"/>
      <c r="J72" s="419"/>
      <c r="K72" s="419"/>
      <c r="L72" s="419"/>
      <c r="M72" s="419"/>
      <c r="N72" s="419"/>
      <c r="O72" s="419"/>
      <c r="P72" s="431"/>
      <c r="Q72" s="437">
        <v>55393</v>
      </c>
      <c r="R72" s="449"/>
      <c r="S72" s="449"/>
      <c r="T72" s="449"/>
      <c r="U72" s="449"/>
      <c r="V72" s="449">
        <v>54257</v>
      </c>
      <c r="W72" s="449"/>
      <c r="X72" s="449"/>
      <c r="Y72" s="449"/>
      <c r="Z72" s="449"/>
      <c r="AA72" s="449">
        <v>1136</v>
      </c>
      <c r="AB72" s="449"/>
      <c r="AC72" s="449"/>
      <c r="AD72" s="449"/>
      <c r="AE72" s="449"/>
      <c r="AF72" s="449">
        <v>1136</v>
      </c>
      <c r="AG72" s="449"/>
      <c r="AH72" s="449"/>
      <c r="AI72" s="449"/>
      <c r="AJ72" s="449"/>
      <c r="AK72" s="449">
        <v>8114</v>
      </c>
      <c r="AL72" s="449"/>
      <c r="AM72" s="449"/>
      <c r="AN72" s="449"/>
      <c r="AO72" s="449"/>
      <c r="AP72" s="449" t="s">
        <v>203</v>
      </c>
      <c r="AQ72" s="449"/>
      <c r="AR72" s="449"/>
      <c r="AS72" s="449"/>
      <c r="AT72" s="449"/>
      <c r="AU72" s="449" t="s">
        <v>203</v>
      </c>
      <c r="AV72" s="449"/>
      <c r="AW72" s="449"/>
      <c r="AX72" s="449"/>
      <c r="AY72" s="449"/>
      <c r="AZ72" s="564"/>
      <c r="BA72" s="564"/>
      <c r="BB72" s="564"/>
      <c r="BC72" s="564"/>
      <c r="BD72" s="589"/>
      <c r="BE72" s="376"/>
      <c r="BF72" s="376"/>
      <c r="BG72" s="376"/>
      <c r="BH72" s="376"/>
      <c r="BI72" s="376"/>
      <c r="BJ72" s="376"/>
      <c r="BK72" s="376"/>
      <c r="BL72" s="376"/>
      <c r="BM72" s="376"/>
      <c r="BN72" s="376"/>
      <c r="BO72" s="376"/>
      <c r="BP72" s="376"/>
      <c r="BQ72" s="372">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4"/>
    </row>
    <row r="73" spans="1:131" ht="26.25" customHeight="1">
      <c r="A73" s="372">
        <v>6</v>
      </c>
      <c r="B73" s="399"/>
      <c r="C73" s="419"/>
      <c r="D73" s="419"/>
      <c r="E73" s="419"/>
      <c r="F73" s="419"/>
      <c r="G73" s="419"/>
      <c r="H73" s="419"/>
      <c r="I73" s="419"/>
      <c r="J73" s="419"/>
      <c r="K73" s="419"/>
      <c r="L73" s="419"/>
      <c r="M73" s="419"/>
      <c r="N73" s="419"/>
      <c r="O73" s="419"/>
      <c r="P73" s="431"/>
      <c r="Q73" s="437"/>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564"/>
      <c r="BA73" s="564"/>
      <c r="BB73" s="564"/>
      <c r="BC73" s="564"/>
      <c r="BD73" s="589"/>
      <c r="BE73" s="376"/>
      <c r="BF73" s="376"/>
      <c r="BG73" s="376"/>
      <c r="BH73" s="376"/>
      <c r="BI73" s="376"/>
      <c r="BJ73" s="376"/>
      <c r="BK73" s="376"/>
      <c r="BL73" s="376"/>
      <c r="BM73" s="376"/>
      <c r="BN73" s="376"/>
      <c r="BO73" s="376"/>
      <c r="BP73" s="376"/>
      <c r="BQ73" s="372">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4"/>
    </row>
    <row r="74" spans="1:131" ht="26.25" customHeight="1">
      <c r="A74" s="372">
        <v>7</v>
      </c>
      <c r="B74" s="399"/>
      <c r="C74" s="419"/>
      <c r="D74" s="419"/>
      <c r="E74" s="419"/>
      <c r="F74" s="419"/>
      <c r="G74" s="419"/>
      <c r="H74" s="419"/>
      <c r="I74" s="419"/>
      <c r="J74" s="419"/>
      <c r="K74" s="419"/>
      <c r="L74" s="419"/>
      <c r="M74" s="419"/>
      <c r="N74" s="419"/>
      <c r="O74" s="419"/>
      <c r="P74" s="431"/>
      <c r="Q74" s="437"/>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564"/>
      <c r="BA74" s="564"/>
      <c r="BB74" s="564"/>
      <c r="BC74" s="564"/>
      <c r="BD74" s="589"/>
      <c r="BE74" s="376"/>
      <c r="BF74" s="376"/>
      <c r="BG74" s="376"/>
      <c r="BH74" s="376"/>
      <c r="BI74" s="376"/>
      <c r="BJ74" s="376"/>
      <c r="BK74" s="376"/>
      <c r="BL74" s="376"/>
      <c r="BM74" s="376"/>
      <c r="BN74" s="376"/>
      <c r="BO74" s="376"/>
      <c r="BP74" s="376"/>
      <c r="BQ74" s="372">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4"/>
    </row>
    <row r="75" spans="1:131" ht="26.25" customHeight="1">
      <c r="A75" s="372">
        <v>8</v>
      </c>
      <c r="B75" s="399"/>
      <c r="C75" s="419"/>
      <c r="D75" s="419"/>
      <c r="E75" s="419"/>
      <c r="F75" s="419"/>
      <c r="G75" s="419"/>
      <c r="H75" s="419"/>
      <c r="I75" s="419"/>
      <c r="J75" s="419"/>
      <c r="K75" s="419"/>
      <c r="L75" s="419"/>
      <c r="M75" s="419"/>
      <c r="N75" s="419"/>
      <c r="O75" s="419"/>
      <c r="P75" s="431"/>
      <c r="Q75" s="443"/>
      <c r="R75" s="455"/>
      <c r="S75" s="455"/>
      <c r="T75" s="455"/>
      <c r="U75" s="459"/>
      <c r="V75" s="460"/>
      <c r="W75" s="455"/>
      <c r="X75" s="455"/>
      <c r="Y75" s="455"/>
      <c r="Z75" s="459"/>
      <c r="AA75" s="460"/>
      <c r="AB75" s="455"/>
      <c r="AC75" s="455"/>
      <c r="AD75" s="455"/>
      <c r="AE75" s="459"/>
      <c r="AF75" s="460"/>
      <c r="AG75" s="455"/>
      <c r="AH75" s="455"/>
      <c r="AI75" s="455"/>
      <c r="AJ75" s="459"/>
      <c r="AK75" s="460"/>
      <c r="AL75" s="455"/>
      <c r="AM75" s="455"/>
      <c r="AN75" s="455"/>
      <c r="AO75" s="459"/>
      <c r="AP75" s="460"/>
      <c r="AQ75" s="455"/>
      <c r="AR75" s="455"/>
      <c r="AS75" s="455"/>
      <c r="AT75" s="459"/>
      <c r="AU75" s="460"/>
      <c r="AV75" s="455"/>
      <c r="AW75" s="455"/>
      <c r="AX75" s="455"/>
      <c r="AY75" s="459"/>
      <c r="AZ75" s="564"/>
      <c r="BA75" s="564"/>
      <c r="BB75" s="564"/>
      <c r="BC75" s="564"/>
      <c r="BD75" s="589"/>
      <c r="BE75" s="376"/>
      <c r="BF75" s="376"/>
      <c r="BG75" s="376"/>
      <c r="BH75" s="376"/>
      <c r="BI75" s="376"/>
      <c r="BJ75" s="376"/>
      <c r="BK75" s="376"/>
      <c r="BL75" s="376"/>
      <c r="BM75" s="376"/>
      <c r="BN75" s="376"/>
      <c r="BO75" s="376"/>
      <c r="BP75" s="376"/>
      <c r="BQ75" s="372">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4"/>
    </row>
    <row r="76" spans="1:131" ht="26.25" customHeight="1">
      <c r="A76" s="372">
        <v>9</v>
      </c>
      <c r="B76" s="399"/>
      <c r="C76" s="419"/>
      <c r="D76" s="419"/>
      <c r="E76" s="419"/>
      <c r="F76" s="419"/>
      <c r="G76" s="419"/>
      <c r="H76" s="419"/>
      <c r="I76" s="419"/>
      <c r="J76" s="419"/>
      <c r="K76" s="419"/>
      <c r="L76" s="419"/>
      <c r="M76" s="419"/>
      <c r="N76" s="419"/>
      <c r="O76" s="419"/>
      <c r="P76" s="431"/>
      <c r="Q76" s="443"/>
      <c r="R76" s="455"/>
      <c r="S76" s="455"/>
      <c r="T76" s="455"/>
      <c r="U76" s="459"/>
      <c r="V76" s="460"/>
      <c r="W76" s="455"/>
      <c r="X76" s="455"/>
      <c r="Y76" s="455"/>
      <c r="Z76" s="459"/>
      <c r="AA76" s="460"/>
      <c r="AB76" s="455"/>
      <c r="AC76" s="455"/>
      <c r="AD76" s="455"/>
      <c r="AE76" s="459"/>
      <c r="AF76" s="460"/>
      <c r="AG76" s="455"/>
      <c r="AH76" s="455"/>
      <c r="AI76" s="455"/>
      <c r="AJ76" s="459"/>
      <c r="AK76" s="460"/>
      <c r="AL76" s="455"/>
      <c r="AM76" s="455"/>
      <c r="AN76" s="455"/>
      <c r="AO76" s="459"/>
      <c r="AP76" s="460"/>
      <c r="AQ76" s="455"/>
      <c r="AR76" s="455"/>
      <c r="AS76" s="455"/>
      <c r="AT76" s="459"/>
      <c r="AU76" s="460"/>
      <c r="AV76" s="455"/>
      <c r="AW76" s="455"/>
      <c r="AX76" s="455"/>
      <c r="AY76" s="459"/>
      <c r="AZ76" s="564"/>
      <c r="BA76" s="564"/>
      <c r="BB76" s="564"/>
      <c r="BC76" s="564"/>
      <c r="BD76" s="589"/>
      <c r="BE76" s="376"/>
      <c r="BF76" s="376"/>
      <c r="BG76" s="376"/>
      <c r="BH76" s="376"/>
      <c r="BI76" s="376"/>
      <c r="BJ76" s="376"/>
      <c r="BK76" s="376"/>
      <c r="BL76" s="376"/>
      <c r="BM76" s="376"/>
      <c r="BN76" s="376"/>
      <c r="BO76" s="376"/>
      <c r="BP76" s="376"/>
      <c r="BQ76" s="372">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4"/>
    </row>
    <row r="77" spans="1:131" ht="26.25" customHeight="1">
      <c r="A77" s="372">
        <v>10</v>
      </c>
      <c r="B77" s="399"/>
      <c r="C77" s="419"/>
      <c r="D77" s="419"/>
      <c r="E77" s="419"/>
      <c r="F77" s="419"/>
      <c r="G77" s="419"/>
      <c r="H77" s="419"/>
      <c r="I77" s="419"/>
      <c r="J77" s="419"/>
      <c r="K77" s="419"/>
      <c r="L77" s="419"/>
      <c r="M77" s="419"/>
      <c r="N77" s="419"/>
      <c r="O77" s="419"/>
      <c r="P77" s="431"/>
      <c r="Q77" s="443"/>
      <c r="R77" s="455"/>
      <c r="S77" s="455"/>
      <c r="T77" s="455"/>
      <c r="U77" s="459"/>
      <c r="V77" s="460"/>
      <c r="W77" s="455"/>
      <c r="X77" s="455"/>
      <c r="Y77" s="455"/>
      <c r="Z77" s="459"/>
      <c r="AA77" s="460"/>
      <c r="AB77" s="455"/>
      <c r="AC77" s="455"/>
      <c r="AD77" s="455"/>
      <c r="AE77" s="459"/>
      <c r="AF77" s="460"/>
      <c r="AG77" s="455"/>
      <c r="AH77" s="455"/>
      <c r="AI77" s="455"/>
      <c r="AJ77" s="459"/>
      <c r="AK77" s="460"/>
      <c r="AL77" s="455"/>
      <c r="AM77" s="455"/>
      <c r="AN77" s="455"/>
      <c r="AO77" s="459"/>
      <c r="AP77" s="460"/>
      <c r="AQ77" s="455"/>
      <c r="AR77" s="455"/>
      <c r="AS77" s="455"/>
      <c r="AT77" s="459"/>
      <c r="AU77" s="460"/>
      <c r="AV77" s="455"/>
      <c r="AW77" s="455"/>
      <c r="AX77" s="455"/>
      <c r="AY77" s="459"/>
      <c r="AZ77" s="564"/>
      <c r="BA77" s="564"/>
      <c r="BB77" s="564"/>
      <c r="BC77" s="564"/>
      <c r="BD77" s="589"/>
      <c r="BE77" s="376"/>
      <c r="BF77" s="376"/>
      <c r="BG77" s="376"/>
      <c r="BH77" s="376"/>
      <c r="BI77" s="376"/>
      <c r="BJ77" s="376"/>
      <c r="BK77" s="376"/>
      <c r="BL77" s="376"/>
      <c r="BM77" s="376"/>
      <c r="BN77" s="376"/>
      <c r="BO77" s="376"/>
      <c r="BP77" s="376"/>
      <c r="BQ77" s="372">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4"/>
    </row>
    <row r="78" spans="1:131" ht="26.25" customHeight="1">
      <c r="A78" s="372">
        <v>11</v>
      </c>
      <c r="B78" s="399"/>
      <c r="C78" s="419"/>
      <c r="D78" s="419"/>
      <c r="E78" s="419"/>
      <c r="F78" s="419"/>
      <c r="G78" s="419"/>
      <c r="H78" s="419"/>
      <c r="I78" s="419"/>
      <c r="J78" s="419"/>
      <c r="K78" s="419"/>
      <c r="L78" s="419"/>
      <c r="M78" s="419"/>
      <c r="N78" s="419"/>
      <c r="O78" s="419"/>
      <c r="P78" s="431"/>
      <c r="Q78" s="437"/>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564"/>
      <c r="BA78" s="564"/>
      <c r="BB78" s="564"/>
      <c r="BC78" s="564"/>
      <c r="BD78" s="589"/>
      <c r="BE78" s="376"/>
      <c r="BF78" s="376"/>
      <c r="BG78" s="376"/>
      <c r="BH78" s="376"/>
      <c r="BI78" s="376"/>
      <c r="BJ78" s="364"/>
      <c r="BK78" s="364"/>
      <c r="BL78" s="364"/>
      <c r="BM78" s="364"/>
      <c r="BN78" s="364"/>
      <c r="BO78" s="376"/>
      <c r="BP78" s="376"/>
      <c r="BQ78" s="372">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9"/>
      <c r="BE79" s="376"/>
      <c r="BF79" s="376"/>
      <c r="BG79" s="376"/>
      <c r="BH79" s="376"/>
      <c r="BI79" s="376"/>
      <c r="BJ79" s="364"/>
      <c r="BK79" s="364"/>
      <c r="BL79" s="364"/>
      <c r="BM79" s="364"/>
      <c r="BN79" s="364"/>
      <c r="BO79" s="376"/>
      <c r="BP79" s="376"/>
      <c r="BQ79" s="372">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9"/>
      <c r="BE80" s="376"/>
      <c r="BF80" s="376"/>
      <c r="BG80" s="376"/>
      <c r="BH80" s="376"/>
      <c r="BI80" s="376"/>
      <c r="BJ80" s="376"/>
      <c r="BK80" s="376"/>
      <c r="BL80" s="376"/>
      <c r="BM80" s="376"/>
      <c r="BN80" s="376"/>
      <c r="BO80" s="376"/>
      <c r="BP80" s="376"/>
      <c r="BQ80" s="372">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9"/>
      <c r="BE81" s="376"/>
      <c r="BF81" s="376"/>
      <c r="BG81" s="376"/>
      <c r="BH81" s="376"/>
      <c r="BI81" s="376"/>
      <c r="BJ81" s="376"/>
      <c r="BK81" s="376"/>
      <c r="BL81" s="376"/>
      <c r="BM81" s="376"/>
      <c r="BN81" s="376"/>
      <c r="BO81" s="376"/>
      <c r="BP81" s="376"/>
      <c r="BQ81" s="372">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9"/>
      <c r="BE82" s="376"/>
      <c r="BF82" s="376"/>
      <c r="BG82" s="376"/>
      <c r="BH82" s="376"/>
      <c r="BI82" s="376"/>
      <c r="BJ82" s="376"/>
      <c r="BK82" s="376"/>
      <c r="BL82" s="376"/>
      <c r="BM82" s="376"/>
      <c r="BN82" s="376"/>
      <c r="BO82" s="376"/>
      <c r="BP82" s="376"/>
      <c r="BQ82" s="372">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9"/>
      <c r="BE83" s="376"/>
      <c r="BF83" s="376"/>
      <c r="BG83" s="376"/>
      <c r="BH83" s="376"/>
      <c r="BI83" s="376"/>
      <c r="BJ83" s="376"/>
      <c r="BK83" s="376"/>
      <c r="BL83" s="376"/>
      <c r="BM83" s="376"/>
      <c r="BN83" s="376"/>
      <c r="BO83" s="376"/>
      <c r="BP83" s="376"/>
      <c r="BQ83" s="372">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9"/>
      <c r="BE84" s="376"/>
      <c r="BF84" s="376"/>
      <c r="BG84" s="376"/>
      <c r="BH84" s="376"/>
      <c r="BI84" s="376"/>
      <c r="BJ84" s="376"/>
      <c r="BK84" s="376"/>
      <c r="BL84" s="376"/>
      <c r="BM84" s="376"/>
      <c r="BN84" s="376"/>
      <c r="BO84" s="376"/>
      <c r="BP84" s="376"/>
      <c r="BQ84" s="372">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9"/>
      <c r="BE85" s="376"/>
      <c r="BF85" s="376"/>
      <c r="BG85" s="376"/>
      <c r="BH85" s="376"/>
      <c r="BI85" s="376"/>
      <c r="BJ85" s="376"/>
      <c r="BK85" s="376"/>
      <c r="BL85" s="376"/>
      <c r="BM85" s="376"/>
      <c r="BN85" s="376"/>
      <c r="BO85" s="376"/>
      <c r="BP85" s="376"/>
      <c r="BQ85" s="372">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9"/>
      <c r="BE86" s="376"/>
      <c r="BF86" s="376"/>
      <c r="BG86" s="376"/>
      <c r="BH86" s="376"/>
      <c r="BI86" s="376"/>
      <c r="BJ86" s="376"/>
      <c r="BK86" s="376"/>
      <c r="BL86" s="376"/>
      <c r="BM86" s="376"/>
      <c r="BN86" s="376"/>
      <c r="BO86" s="376"/>
      <c r="BP86" s="376"/>
      <c r="BQ86" s="372">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601"/>
      <c r="BA87" s="601"/>
      <c r="BB87" s="601"/>
      <c r="BC87" s="601"/>
      <c r="BD87" s="608"/>
      <c r="BE87" s="376"/>
      <c r="BF87" s="376"/>
      <c r="BG87" s="376"/>
      <c r="BH87" s="376"/>
      <c r="BI87" s="376"/>
      <c r="BJ87" s="376"/>
      <c r="BK87" s="376"/>
      <c r="BL87" s="376"/>
      <c r="BM87" s="376"/>
      <c r="BN87" s="376"/>
      <c r="BO87" s="376"/>
      <c r="BP87" s="376"/>
      <c r="BQ87" s="372">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4"/>
    </row>
    <row r="88" spans="1:131" ht="26.25" customHeight="1">
      <c r="A88" s="373" t="s">
        <v>252</v>
      </c>
      <c r="B88" s="400" t="s">
        <v>189</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53246</v>
      </c>
      <c r="AG88" s="451"/>
      <c r="AH88" s="451"/>
      <c r="AI88" s="451"/>
      <c r="AJ88" s="451"/>
      <c r="AK88" s="454"/>
      <c r="AL88" s="454"/>
      <c r="AM88" s="454"/>
      <c r="AN88" s="454"/>
      <c r="AO88" s="454"/>
      <c r="AP88" s="451" t="s">
        <v>203</v>
      </c>
      <c r="AQ88" s="451"/>
      <c r="AR88" s="451"/>
      <c r="AS88" s="451"/>
      <c r="AT88" s="451"/>
      <c r="AU88" s="451" t="s">
        <v>203</v>
      </c>
      <c r="AV88" s="451"/>
      <c r="AW88" s="451"/>
      <c r="AX88" s="451"/>
      <c r="AY88" s="451"/>
      <c r="AZ88" s="566"/>
      <c r="BA88" s="566"/>
      <c r="BB88" s="566"/>
      <c r="BC88" s="566"/>
      <c r="BD88" s="591"/>
      <c r="BE88" s="376"/>
      <c r="BF88" s="376"/>
      <c r="BG88" s="376"/>
      <c r="BH88" s="376"/>
      <c r="BI88" s="376"/>
      <c r="BJ88" s="376"/>
      <c r="BK88" s="376"/>
      <c r="BL88" s="376"/>
      <c r="BM88" s="376"/>
      <c r="BN88" s="376"/>
      <c r="BO88" s="376"/>
      <c r="BP88" s="376"/>
      <c r="BQ88" s="372">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2"/>
      <c r="BA89" s="602"/>
      <c r="BB89" s="602"/>
      <c r="BC89" s="602"/>
      <c r="BD89" s="602"/>
      <c r="BE89" s="376"/>
      <c r="BF89" s="376"/>
      <c r="BG89" s="376"/>
      <c r="BH89" s="376"/>
      <c r="BI89" s="376"/>
      <c r="BJ89" s="376"/>
      <c r="BK89" s="376"/>
      <c r="BL89" s="376"/>
      <c r="BM89" s="376"/>
      <c r="BN89" s="376"/>
      <c r="BO89" s="376"/>
      <c r="BP89" s="376"/>
      <c r="BQ89" s="372">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2"/>
      <c r="BA90" s="602"/>
      <c r="BB90" s="602"/>
      <c r="BC90" s="602"/>
      <c r="BD90" s="602"/>
      <c r="BE90" s="376"/>
      <c r="BF90" s="376"/>
      <c r="BG90" s="376"/>
      <c r="BH90" s="376"/>
      <c r="BI90" s="376"/>
      <c r="BJ90" s="376"/>
      <c r="BK90" s="376"/>
      <c r="BL90" s="376"/>
      <c r="BM90" s="376"/>
      <c r="BN90" s="376"/>
      <c r="BO90" s="376"/>
      <c r="BP90" s="376"/>
      <c r="BQ90" s="372">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2"/>
      <c r="BA91" s="602"/>
      <c r="BB91" s="602"/>
      <c r="BC91" s="602"/>
      <c r="BD91" s="602"/>
      <c r="BE91" s="376"/>
      <c r="BF91" s="376"/>
      <c r="BG91" s="376"/>
      <c r="BH91" s="376"/>
      <c r="BI91" s="376"/>
      <c r="BJ91" s="376"/>
      <c r="BK91" s="376"/>
      <c r="BL91" s="376"/>
      <c r="BM91" s="376"/>
      <c r="BN91" s="376"/>
      <c r="BO91" s="376"/>
      <c r="BP91" s="376"/>
      <c r="BQ91" s="372">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2"/>
      <c r="BA92" s="602"/>
      <c r="BB92" s="602"/>
      <c r="BC92" s="602"/>
      <c r="BD92" s="602"/>
      <c r="BE92" s="376"/>
      <c r="BF92" s="376"/>
      <c r="BG92" s="376"/>
      <c r="BH92" s="376"/>
      <c r="BI92" s="376"/>
      <c r="BJ92" s="376"/>
      <c r="BK92" s="376"/>
      <c r="BL92" s="376"/>
      <c r="BM92" s="376"/>
      <c r="BN92" s="376"/>
      <c r="BO92" s="376"/>
      <c r="BP92" s="376"/>
      <c r="BQ92" s="372">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2"/>
      <c r="BA93" s="602"/>
      <c r="BB93" s="602"/>
      <c r="BC93" s="602"/>
      <c r="BD93" s="602"/>
      <c r="BE93" s="376"/>
      <c r="BF93" s="376"/>
      <c r="BG93" s="376"/>
      <c r="BH93" s="376"/>
      <c r="BI93" s="376"/>
      <c r="BJ93" s="376"/>
      <c r="BK93" s="376"/>
      <c r="BL93" s="376"/>
      <c r="BM93" s="376"/>
      <c r="BN93" s="376"/>
      <c r="BO93" s="376"/>
      <c r="BP93" s="376"/>
      <c r="BQ93" s="372">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2"/>
      <c r="BA94" s="602"/>
      <c r="BB94" s="602"/>
      <c r="BC94" s="602"/>
      <c r="BD94" s="602"/>
      <c r="BE94" s="376"/>
      <c r="BF94" s="376"/>
      <c r="BG94" s="376"/>
      <c r="BH94" s="376"/>
      <c r="BI94" s="376"/>
      <c r="BJ94" s="376"/>
      <c r="BK94" s="376"/>
      <c r="BL94" s="376"/>
      <c r="BM94" s="376"/>
      <c r="BN94" s="376"/>
      <c r="BO94" s="376"/>
      <c r="BP94" s="376"/>
      <c r="BQ94" s="372">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2"/>
      <c r="BA95" s="602"/>
      <c r="BB95" s="602"/>
      <c r="BC95" s="602"/>
      <c r="BD95" s="602"/>
      <c r="BE95" s="376"/>
      <c r="BF95" s="376"/>
      <c r="BG95" s="376"/>
      <c r="BH95" s="376"/>
      <c r="BI95" s="376"/>
      <c r="BJ95" s="376"/>
      <c r="BK95" s="376"/>
      <c r="BL95" s="376"/>
      <c r="BM95" s="376"/>
      <c r="BN95" s="376"/>
      <c r="BO95" s="376"/>
      <c r="BP95" s="376"/>
      <c r="BQ95" s="372">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2"/>
      <c r="BA96" s="602"/>
      <c r="BB96" s="602"/>
      <c r="BC96" s="602"/>
      <c r="BD96" s="602"/>
      <c r="BE96" s="376"/>
      <c r="BF96" s="376"/>
      <c r="BG96" s="376"/>
      <c r="BH96" s="376"/>
      <c r="BI96" s="376"/>
      <c r="BJ96" s="376"/>
      <c r="BK96" s="376"/>
      <c r="BL96" s="376"/>
      <c r="BM96" s="376"/>
      <c r="BN96" s="376"/>
      <c r="BO96" s="376"/>
      <c r="BP96" s="376"/>
      <c r="BQ96" s="372">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2"/>
      <c r="BA97" s="602"/>
      <c r="BB97" s="602"/>
      <c r="BC97" s="602"/>
      <c r="BD97" s="602"/>
      <c r="BE97" s="376"/>
      <c r="BF97" s="376"/>
      <c r="BG97" s="376"/>
      <c r="BH97" s="376"/>
      <c r="BI97" s="376"/>
      <c r="BJ97" s="376"/>
      <c r="BK97" s="376"/>
      <c r="BL97" s="376"/>
      <c r="BM97" s="376"/>
      <c r="BN97" s="376"/>
      <c r="BO97" s="376"/>
      <c r="BP97" s="376"/>
      <c r="BQ97" s="372">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2"/>
      <c r="BA98" s="602"/>
      <c r="BB98" s="602"/>
      <c r="BC98" s="602"/>
      <c r="BD98" s="602"/>
      <c r="BE98" s="376"/>
      <c r="BF98" s="376"/>
      <c r="BG98" s="376"/>
      <c r="BH98" s="376"/>
      <c r="BI98" s="376"/>
      <c r="BJ98" s="376"/>
      <c r="BK98" s="376"/>
      <c r="BL98" s="376"/>
      <c r="BM98" s="376"/>
      <c r="BN98" s="376"/>
      <c r="BO98" s="376"/>
      <c r="BP98" s="376"/>
      <c r="BQ98" s="372">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2"/>
      <c r="BA99" s="602"/>
      <c r="BB99" s="602"/>
      <c r="BC99" s="602"/>
      <c r="BD99" s="602"/>
      <c r="BE99" s="376"/>
      <c r="BF99" s="376"/>
      <c r="BG99" s="376"/>
      <c r="BH99" s="376"/>
      <c r="BI99" s="376"/>
      <c r="BJ99" s="376"/>
      <c r="BK99" s="376"/>
      <c r="BL99" s="376"/>
      <c r="BM99" s="376"/>
      <c r="BN99" s="376"/>
      <c r="BO99" s="376"/>
      <c r="BP99" s="376"/>
      <c r="BQ99" s="372">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2"/>
      <c r="BA100" s="602"/>
      <c r="BB100" s="602"/>
      <c r="BC100" s="602"/>
      <c r="BD100" s="602"/>
      <c r="BE100" s="376"/>
      <c r="BF100" s="376"/>
      <c r="BG100" s="376"/>
      <c r="BH100" s="376"/>
      <c r="BI100" s="376"/>
      <c r="BJ100" s="376"/>
      <c r="BK100" s="376"/>
      <c r="BL100" s="376"/>
      <c r="BM100" s="376"/>
      <c r="BN100" s="376"/>
      <c r="BO100" s="376"/>
      <c r="BP100" s="376"/>
      <c r="BQ100" s="372">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2"/>
      <c r="BA101" s="602"/>
      <c r="BB101" s="602"/>
      <c r="BC101" s="602"/>
      <c r="BD101" s="602"/>
      <c r="BE101" s="376"/>
      <c r="BF101" s="376"/>
      <c r="BG101" s="376"/>
      <c r="BH101" s="376"/>
      <c r="BI101" s="376"/>
      <c r="BJ101" s="376"/>
      <c r="BK101" s="376"/>
      <c r="BL101" s="376"/>
      <c r="BM101" s="376"/>
      <c r="BN101" s="376"/>
      <c r="BO101" s="376"/>
      <c r="BP101" s="376"/>
      <c r="BQ101" s="372">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2"/>
      <c r="BA102" s="602"/>
      <c r="BB102" s="602"/>
      <c r="BC102" s="602"/>
      <c r="BD102" s="602"/>
      <c r="BE102" s="376"/>
      <c r="BF102" s="376"/>
      <c r="BG102" s="376"/>
      <c r="BH102" s="376"/>
      <c r="BI102" s="376"/>
      <c r="BJ102" s="376"/>
      <c r="BK102" s="376"/>
      <c r="BL102" s="376"/>
      <c r="BM102" s="376"/>
      <c r="BN102" s="376"/>
      <c r="BO102" s="376"/>
      <c r="BP102" s="376"/>
      <c r="BQ102" s="373" t="s">
        <v>252</v>
      </c>
      <c r="BR102" s="400" t="s">
        <v>406</v>
      </c>
      <c r="BS102" s="420"/>
      <c r="BT102" s="420"/>
      <c r="BU102" s="420"/>
      <c r="BV102" s="420"/>
      <c r="BW102" s="420"/>
      <c r="BX102" s="420"/>
      <c r="BY102" s="420"/>
      <c r="BZ102" s="420"/>
      <c r="CA102" s="420"/>
      <c r="CB102" s="420"/>
      <c r="CC102" s="420"/>
      <c r="CD102" s="420"/>
      <c r="CE102" s="420"/>
      <c r="CF102" s="420"/>
      <c r="CG102" s="432"/>
      <c r="CH102" s="665"/>
      <c r="CI102" s="668"/>
      <c r="CJ102" s="668"/>
      <c r="CK102" s="668"/>
      <c r="CL102" s="684"/>
      <c r="CM102" s="665"/>
      <c r="CN102" s="668"/>
      <c r="CO102" s="668"/>
      <c r="CP102" s="668"/>
      <c r="CQ102" s="684"/>
      <c r="CR102" s="696">
        <v>259</v>
      </c>
      <c r="CS102" s="577"/>
      <c r="CT102" s="577"/>
      <c r="CU102" s="577"/>
      <c r="CV102" s="697"/>
      <c r="CW102" s="696">
        <v>6</v>
      </c>
      <c r="CX102" s="577"/>
      <c r="CY102" s="577"/>
      <c r="CZ102" s="577"/>
      <c r="DA102" s="697"/>
      <c r="DB102" s="696" t="s">
        <v>203</v>
      </c>
      <c r="DC102" s="577"/>
      <c r="DD102" s="577"/>
      <c r="DE102" s="577"/>
      <c r="DF102" s="697"/>
      <c r="DG102" s="696">
        <v>507</v>
      </c>
      <c r="DH102" s="577"/>
      <c r="DI102" s="577"/>
      <c r="DJ102" s="577"/>
      <c r="DK102" s="697"/>
      <c r="DL102" s="696" t="s">
        <v>203</v>
      </c>
      <c r="DM102" s="577"/>
      <c r="DN102" s="577"/>
      <c r="DO102" s="577"/>
      <c r="DP102" s="697"/>
      <c r="DQ102" s="696">
        <v>505</v>
      </c>
      <c r="DR102" s="577"/>
      <c r="DS102" s="577"/>
      <c r="DT102" s="577"/>
      <c r="DU102" s="697"/>
      <c r="DV102" s="400"/>
      <c r="DW102" s="420"/>
      <c r="DX102" s="420"/>
      <c r="DY102" s="420"/>
      <c r="DZ102" s="720"/>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2"/>
      <c r="BA103" s="602"/>
      <c r="BB103" s="602"/>
      <c r="BC103" s="602"/>
      <c r="BD103" s="602"/>
      <c r="BE103" s="376"/>
      <c r="BF103" s="376"/>
      <c r="BG103" s="376"/>
      <c r="BH103" s="376"/>
      <c r="BI103" s="376"/>
      <c r="BJ103" s="376"/>
      <c r="BK103" s="376"/>
      <c r="BL103" s="376"/>
      <c r="BM103" s="376"/>
      <c r="BN103" s="376"/>
      <c r="BO103" s="376"/>
      <c r="BP103" s="376"/>
      <c r="BQ103" s="631" t="s">
        <v>425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2"/>
      <c r="BA104" s="602"/>
      <c r="BB104" s="602"/>
      <c r="BC104" s="602"/>
      <c r="BD104" s="602"/>
      <c r="BE104" s="376"/>
      <c r="BF104" s="376"/>
      <c r="BG104" s="376"/>
      <c r="BH104" s="376"/>
      <c r="BI104" s="376"/>
      <c r="BJ104" s="376"/>
      <c r="BK104" s="376"/>
      <c r="BL104" s="376"/>
      <c r="BM104" s="376"/>
      <c r="BN104" s="376"/>
      <c r="BO104" s="376"/>
      <c r="BP104" s="376"/>
      <c r="BQ104" s="407" t="s">
        <v>426</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427</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282</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428</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58</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429</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13</v>
      </c>
      <c r="AB109" s="405"/>
      <c r="AC109" s="405"/>
      <c r="AD109" s="405"/>
      <c r="AE109" s="468"/>
      <c r="AF109" s="479" t="s">
        <v>394</v>
      </c>
      <c r="AG109" s="405"/>
      <c r="AH109" s="405"/>
      <c r="AI109" s="405"/>
      <c r="AJ109" s="468"/>
      <c r="AK109" s="479" t="s">
        <v>369</v>
      </c>
      <c r="AL109" s="405"/>
      <c r="AM109" s="405"/>
      <c r="AN109" s="405"/>
      <c r="AO109" s="468"/>
      <c r="AP109" s="479" t="s">
        <v>430</v>
      </c>
      <c r="AQ109" s="405"/>
      <c r="AR109" s="405"/>
      <c r="AS109" s="405"/>
      <c r="AT109" s="554"/>
      <c r="AU109" s="382" t="s">
        <v>429</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13</v>
      </c>
      <c r="BR109" s="405"/>
      <c r="BS109" s="405"/>
      <c r="BT109" s="405"/>
      <c r="BU109" s="468"/>
      <c r="BV109" s="479" t="s">
        <v>394</v>
      </c>
      <c r="BW109" s="405"/>
      <c r="BX109" s="405"/>
      <c r="BY109" s="405"/>
      <c r="BZ109" s="468"/>
      <c r="CA109" s="479" t="s">
        <v>369</v>
      </c>
      <c r="CB109" s="405"/>
      <c r="CC109" s="405"/>
      <c r="CD109" s="405"/>
      <c r="CE109" s="468"/>
      <c r="CF109" s="655" t="s">
        <v>430</v>
      </c>
      <c r="CG109" s="655"/>
      <c r="CH109" s="655"/>
      <c r="CI109" s="655"/>
      <c r="CJ109" s="655"/>
      <c r="CK109" s="479" t="s">
        <v>97</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13</v>
      </c>
      <c r="DH109" s="405"/>
      <c r="DI109" s="405"/>
      <c r="DJ109" s="405"/>
      <c r="DK109" s="468"/>
      <c r="DL109" s="479" t="s">
        <v>394</v>
      </c>
      <c r="DM109" s="405"/>
      <c r="DN109" s="405"/>
      <c r="DO109" s="405"/>
      <c r="DP109" s="468"/>
      <c r="DQ109" s="479" t="s">
        <v>369</v>
      </c>
      <c r="DR109" s="405"/>
      <c r="DS109" s="405"/>
      <c r="DT109" s="405"/>
      <c r="DU109" s="468"/>
      <c r="DV109" s="479" t="s">
        <v>430</v>
      </c>
      <c r="DW109" s="405"/>
      <c r="DX109" s="405"/>
      <c r="DY109" s="405"/>
      <c r="DZ109" s="554"/>
    </row>
    <row r="110" spans="1:131" s="364" customFormat="1" ht="26.25" customHeight="1">
      <c r="A110" s="383" t="s">
        <v>323</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2559384</v>
      </c>
      <c r="AB110" s="486"/>
      <c r="AC110" s="486"/>
      <c r="AD110" s="486"/>
      <c r="AE110" s="497"/>
      <c r="AF110" s="513">
        <v>2707756</v>
      </c>
      <c r="AG110" s="486"/>
      <c r="AH110" s="486"/>
      <c r="AI110" s="486"/>
      <c r="AJ110" s="497"/>
      <c r="AK110" s="513">
        <v>2831298</v>
      </c>
      <c r="AL110" s="486"/>
      <c r="AM110" s="486"/>
      <c r="AN110" s="486"/>
      <c r="AO110" s="497"/>
      <c r="AP110" s="537">
        <v>22</v>
      </c>
      <c r="AQ110" s="545"/>
      <c r="AR110" s="545"/>
      <c r="AS110" s="545"/>
      <c r="AT110" s="555"/>
      <c r="AU110" s="568" t="s">
        <v>126</v>
      </c>
      <c r="AV110" s="578"/>
      <c r="AW110" s="578"/>
      <c r="AX110" s="578"/>
      <c r="AY110" s="578"/>
      <c r="AZ110" s="423" t="s">
        <v>431</v>
      </c>
      <c r="BA110" s="406"/>
      <c r="BB110" s="406"/>
      <c r="BC110" s="406"/>
      <c r="BD110" s="406"/>
      <c r="BE110" s="406"/>
      <c r="BF110" s="406"/>
      <c r="BG110" s="406"/>
      <c r="BH110" s="406"/>
      <c r="BI110" s="406"/>
      <c r="BJ110" s="406"/>
      <c r="BK110" s="406"/>
      <c r="BL110" s="406"/>
      <c r="BM110" s="406"/>
      <c r="BN110" s="406"/>
      <c r="BO110" s="406"/>
      <c r="BP110" s="469"/>
      <c r="BQ110" s="632">
        <v>28324273</v>
      </c>
      <c r="BR110" s="640"/>
      <c r="BS110" s="640"/>
      <c r="BT110" s="640"/>
      <c r="BU110" s="640"/>
      <c r="BV110" s="640">
        <v>28928973</v>
      </c>
      <c r="BW110" s="640"/>
      <c r="BX110" s="640"/>
      <c r="BY110" s="640"/>
      <c r="BZ110" s="640"/>
      <c r="CA110" s="640">
        <v>29139898</v>
      </c>
      <c r="CB110" s="640"/>
      <c r="CC110" s="640"/>
      <c r="CD110" s="640"/>
      <c r="CE110" s="640"/>
      <c r="CF110" s="656">
        <v>226.4</v>
      </c>
      <c r="CG110" s="660"/>
      <c r="CH110" s="660"/>
      <c r="CI110" s="660"/>
      <c r="CJ110" s="660"/>
      <c r="CK110" s="672" t="s">
        <v>363</v>
      </c>
      <c r="CL110" s="411"/>
      <c r="CM110" s="423" t="s">
        <v>433</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4" customFormat="1" ht="26.25" customHeight="1">
      <c r="A111" s="384" t="s">
        <v>411</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203</v>
      </c>
      <c r="AB111" s="445"/>
      <c r="AC111" s="445"/>
      <c r="AD111" s="445"/>
      <c r="AE111" s="498"/>
      <c r="AF111" s="514" t="s">
        <v>203</v>
      </c>
      <c r="AG111" s="445"/>
      <c r="AH111" s="445"/>
      <c r="AI111" s="445"/>
      <c r="AJ111" s="498"/>
      <c r="AK111" s="514" t="s">
        <v>203</v>
      </c>
      <c r="AL111" s="445"/>
      <c r="AM111" s="445"/>
      <c r="AN111" s="445"/>
      <c r="AO111" s="498"/>
      <c r="AP111" s="538" t="s">
        <v>203</v>
      </c>
      <c r="AQ111" s="546"/>
      <c r="AR111" s="546"/>
      <c r="AS111" s="546"/>
      <c r="AT111" s="556"/>
      <c r="AU111" s="569"/>
      <c r="AV111" s="579"/>
      <c r="AW111" s="579"/>
      <c r="AX111" s="579"/>
      <c r="AY111" s="579"/>
      <c r="AZ111" s="424" t="s">
        <v>434</v>
      </c>
      <c r="BA111" s="377"/>
      <c r="BB111" s="377"/>
      <c r="BC111" s="377"/>
      <c r="BD111" s="377"/>
      <c r="BE111" s="377"/>
      <c r="BF111" s="377"/>
      <c r="BG111" s="377"/>
      <c r="BH111" s="377"/>
      <c r="BI111" s="377"/>
      <c r="BJ111" s="377"/>
      <c r="BK111" s="377"/>
      <c r="BL111" s="377"/>
      <c r="BM111" s="377"/>
      <c r="BN111" s="377"/>
      <c r="BO111" s="377"/>
      <c r="BP111" s="471"/>
      <c r="BQ111" s="633">
        <v>153546</v>
      </c>
      <c r="BR111" s="641"/>
      <c r="BS111" s="641"/>
      <c r="BT111" s="641"/>
      <c r="BU111" s="641"/>
      <c r="BV111" s="641">
        <v>141424</v>
      </c>
      <c r="BW111" s="641"/>
      <c r="BX111" s="641"/>
      <c r="BY111" s="641"/>
      <c r="BZ111" s="641"/>
      <c r="CA111" s="641">
        <v>129130</v>
      </c>
      <c r="CB111" s="641"/>
      <c r="CC111" s="641"/>
      <c r="CD111" s="641"/>
      <c r="CE111" s="641"/>
      <c r="CF111" s="657">
        <v>1</v>
      </c>
      <c r="CG111" s="661"/>
      <c r="CH111" s="661"/>
      <c r="CI111" s="661"/>
      <c r="CJ111" s="661"/>
      <c r="CK111" s="673"/>
      <c r="CL111" s="412"/>
      <c r="CM111" s="424" t="s">
        <v>140</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4" customFormat="1" ht="26.25" customHeight="1">
      <c r="A112" s="385" t="s">
        <v>155</v>
      </c>
      <c r="B112" s="408"/>
      <c r="C112" s="377" t="s">
        <v>436</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203</v>
      </c>
      <c r="AB112" s="445"/>
      <c r="AC112" s="445"/>
      <c r="AD112" s="445"/>
      <c r="AE112" s="498"/>
      <c r="AF112" s="514" t="s">
        <v>203</v>
      </c>
      <c r="AG112" s="445"/>
      <c r="AH112" s="445"/>
      <c r="AI112" s="445"/>
      <c r="AJ112" s="498"/>
      <c r="AK112" s="514" t="s">
        <v>203</v>
      </c>
      <c r="AL112" s="445"/>
      <c r="AM112" s="445"/>
      <c r="AN112" s="445"/>
      <c r="AO112" s="498"/>
      <c r="AP112" s="538" t="s">
        <v>203</v>
      </c>
      <c r="AQ112" s="546"/>
      <c r="AR112" s="546"/>
      <c r="AS112" s="546"/>
      <c r="AT112" s="556"/>
      <c r="AU112" s="569"/>
      <c r="AV112" s="579"/>
      <c r="AW112" s="579"/>
      <c r="AX112" s="579"/>
      <c r="AY112" s="579"/>
      <c r="AZ112" s="424" t="s">
        <v>270</v>
      </c>
      <c r="BA112" s="377"/>
      <c r="BB112" s="377"/>
      <c r="BC112" s="377"/>
      <c r="BD112" s="377"/>
      <c r="BE112" s="377"/>
      <c r="BF112" s="377"/>
      <c r="BG112" s="377"/>
      <c r="BH112" s="377"/>
      <c r="BI112" s="377"/>
      <c r="BJ112" s="377"/>
      <c r="BK112" s="377"/>
      <c r="BL112" s="377"/>
      <c r="BM112" s="377"/>
      <c r="BN112" s="377"/>
      <c r="BO112" s="377"/>
      <c r="BP112" s="471"/>
      <c r="BQ112" s="633">
        <v>7899313</v>
      </c>
      <c r="BR112" s="641"/>
      <c r="BS112" s="641"/>
      <c r="BT112" s="641"/>
      <c r="BU112" s="641"/>
      <c r="BV112" s="641">
        <v>7625816</v>
      </c>
      <c r="BW112" s="641"/>
      <c r="BX112" s="641"/>
      <c r="BY112" s="641"/>
      <c r="BZ112" s="641"/>
      <c r="CA112" s="641">
        <v>7183358</v>
      </c>
      <c r="CB112" s="641"/>
      <c r="CC112" s="641"/>
      <c r="CD112" s="641"/>
      <c r="CE112" s="641"/>
      <c r="CF112" s="657">
        <v>55.8</v>
      </c>
      <c r="CG112" s="661"/>
      <c r="CH112" s="661"/>
      <c r="CI112" s="661"/>
      <c r="CJ112" s="661"/>
      <c r="CK112" s="673"/>
      <c r="CL112" s="412"/>
      <c r="CM112" s="424" t="s">
        <v>372</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4" customFormat="1" ht="26.25" customHeight="1">
      <c r="A113" s="386"/>
      <c r="B113" s="409"/>
      <c r="C113" s="377" t="s">
        <v>438</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964713</v>
      </c>
      <c r="AB113" s="445"/>
      <c r="AC113" s="445"/>
      <c r="AD113" s="445"/>
      <c r="AE113" s="498"/>
      <c r="AF113" s="514">
        <v>903933</v>
      </c>
      <c r="AG113" s="445"/>
      <c r="AH113" s="445"/>
      <c r="AI113" s="445"/>
      <c r="AJ113" s="498"/>
      <c r="AK113" s="514">
        <v>854614</v>
      </c>
      <c r="AL113" s="445"/>
      <c r="AM113" s="445"/>
      <c r="AN113" s="445"/>
      <c r="AO113" s="498"/>
      <c r="AP113" s="538">
        <v>6.6</v>
      </c>
      <c r="AQ113" s="546"/>
      <c r="AR113" s="546"/>
      <c r="AS113" s="546"/>
      <c r="AT113" s="556"/>
      <c r="AU113" s="569"/>
      <c r="AV113" s="579"/>
      <c r="AW113" s="579"/>
      <c r="AX113" s="579"/>
      <c r="AY113" s="579"/>
      <c r="AZ113" s="424" t="s">
        <v>206</v>
      </c>
      <c r="BA113" s="377"/>
      <c r="BB113" s="377"/>
      <c r="BC113" s="377"/>
      <c r="BD113" s="377"/>
      <c r="BE113" s="377"/>
      <c r="BF113" s="377"/>
      <c r="BG113" s="377"/>
      <c r="BH113" s="377"/>
      <c r="BI113" s="377"/>
      <c r="BJ113" s="377"/>
      <c r="BK113" s="377"/>
      <c r="BL113" s="377"/>
      <c r="BM113" s="377"/>
      <c r="BN113" s="377"/>
      <c r="BO113" s="377"/>
      <c r="BP113" s="471"/>
      <c r="BQ113" s="633" t="s">
        <v>203</v>
      </c>
      <c r="BR113" s="641"/>
      <c r="BS113" s="641"/>
      <c r="BT113" s="641"/>
      <c r="BU113" s="641"/>
      <c r="BV113" s="641" t="s">
        <v>203</v>
      </c>
      <c r="BW113" s="641"/>
      <c r="BX113" s="641"/>
      <c r="BY113" s="641"/>
      <c r="BZ113" s="641"/>
      <c r="CA113" s="641" t="s">
        <v>203</v>
      </c>
      <c r="CB113" s="641"/>
      <c r="CC113" s="641"/>
      <c r="CD113" s="641"/>
      <c r="CE113" s="641"/>
      <c r="CF113" s="657" t="s">
        <v>203</v>
      </c>
      <c r="CG113" s="661"/>
      <c r="CH113" s="661"/>
      <c r="CI113" s="661"/>
      <c r="CJ113" s="661"/>
      <c r="CK113" s="673"/>
      <c r="CL113" s="412"/>
      <c r="CM113" s="424" t="s">
        <v>381</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v>153546</v>
      </c>
      <c r="DH113" s="445"/>
      <c r="DI113" s="445"/>
      <c r="DJ113" s="445"/>
      <c r="DK113" s="498"/>
      <c r="DL113" s="514">
        <v>141424</v>
      </c>
      <c r="DM113" s="445"/>
      <c r="DN113" s="445"/>
      <c r="DO113" s="445"/>
      <c r="DP113" s="498"/>
      <c r="DQ113" s="514">
        <v>129130</v>
      </c>
      <c r="DR113" s="445"/>
      <c r="DS113" s="445"/>
      <c r="DT113" s="445"/>
      <c r="DU113" s="498"/>
      <c r="DV113" s="538">
        <v>1</v>
      </c>
      <c r="DW113" s="546"/>
      <c r="DX113" s="546"/>
      <c r="DY113" s="546"/>
      <c r="DZ113" s="556"/>
    </row>
    <row r="114" spans="1:130" s="364" customFormat="1" ht="26.25" customHeight="1">
      <c r="A114" s="386"/>
      <c r="B114" s="409"/>
      <c r="C114" s="377" t="s">
        <v>440</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t="s">
        <v>203</v>
      </c>
      <c r="AB114" s="445"/>
      <c r="AC114" s="445"/>
      <c r="AD114" s="445"/>
      <c r="AE114" s="498"/>
      <c r="AF114" s="514" t="s">
        <v>203</v>
      </c>
      <c r="AG114" s="445"/>
      <c r="AH114" s="445"/>
      <c r="AI114" s="445"/>
      <c r="AJ114" s="498"/>
      <c r="AK114" s="514" t="s">
        <v>203</v>
      </c>
      <c r="AL114" s="445"/>
      <c r="AM114" s="445"/>
      <c r="AN114" s="445"/>
      <c r="AO114" s="498"/>
      <c r="AP114" s="538" t="s">
        <v>203</v>
      </c>
      <c r="AQ114" s="546"/>
      <c r="AR114" s="546"/>
      <c r="AS114" s="546"/>
      <c r="AT114" s="556"/>
      <c r="AU114" s="569"/>
      <c r="AV114" s="579"/>
      <c r="AW114" s="579"/>
      <c r="AX114" s="579"/>
      <c r="AY114" s="579"/>
      <c r="AZ114" s="424" t="s">
        <v>441</v>
      </c>
      <c r="BA114" s="377"/>
      <c r="BB114" s="377"/>
      <c r="BC114" s="377"/>
      <c r="BD114" s="377"/>
      <c r="BE114" s="377"/>
      <c r="BF114" s="377"/>
      <c r="BG114" s="377"/>
      <c r="BH114" s="377"/>
      <c r="BI114" s="377"/>
      <c r="BJ114" s="377"/>
      <c r="BK114" s="377"/>
      <c r="BL114" s="377"/>
      <c r="BM114" s="377"/>
      <c r="BN114" s="377"/>
      <c r="BO114" s="377"/>
      <c r="BP114" s="471"/>
      <c r="BQ114" s="633">
        <v>4280496</v>
      </c>
      <c r="BR114" s="641"/>
      <c r="BS114" s="641"/>
      <c r="BT114" s="641"/>
      <c r="BU114" s="641"/>
      <c r="BV114" s="641">
        <v>4311689</v>
      </c>
      <c r="BW114" s="641"/>
      <c r="BX114" s="641"/>
      <c r="BY114" s="641"/>
      <c r="BZ114" s="641"/>
      <c r="CA114" s="641">
        <v>4271242</v>
      </c>
      <c r="CB114" s="641"/>
      <c r="CC114" s="641"/>
      <c r="CD114" s="641"/>
      <c r="CE114" s="641"/>
      <c r="CF114" s="657">
        <v>33.200000000000003</v>
      </c>
      <c r="CG114" s="661"/>
      <c r="CH114" s="661"/>
      <c r="CI114" s="661"/>
      <c r="CJ114" s="661"/>
      <c r="CK114" s="673"/>
      <c r="CL114" s="412"/>
      <c r="CM114" s="424" t="s">
        <v>442</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203</v>
      </c>
      <c r="DH114" s="445"/>
      <c r="DI114" s="445"/>
      <c r="DJ114" s="445"/>
      <c r="DK114" s="498"/>
      <c r="DL114" s="514" t="s">
        <v>203</v>
      </c>
      <c r="DM114" s="445"/>
      <c r="DN114" s="445"/>
      <c r="DO114" s="445"/>
      <c r="DP114" s="498"/>
      <c r="DQ114" s="514" t="s">
        <v>203</v>
      </c>
      <c r="DR114" s="445"/>
      <c r="DS114" s="445"/>
      <c r="DT114" s="445"/>
      <c r="DU114" s="498"/>
      <c r="DV114" s="538" t="s">
        <v>203</v>
      </c>
      <c r="DW114" s="546"/>
      <c r="DX114" s="546"/>
      <c r="DY114" s="546"/>
      <c r="DZ114" s="556"/>
    </row>
    <row r="115" spans="1:130" s="364" customFormat="1" ht="26.25" customHeight="1">
      <c r="A115" s="386"/>
      <c r="B115" s="409"/>
      <c r="C115" s="377" t="s">
        <v>358</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v>14241</v>
      </c>
      <c r="AB115" s="445"/>
      <c r="AC115" s="445"/>
      <c r="AD115" s="445"/>
      <c r="AE115" s="498"/>
      <c r="AF115" s="514">
        <v>14241</v>
      </c>
      <c r="AG115" s="445"/>
      <c r="AH115" s="445"/>
      <c r="AI115" s="445"/>
      <c r="AJ115" s="498"/>
      <c r="AK115" s="514">
        <v>14241</v>
      </c>
      <c r="AL115" s="445"/>
      <c r="AM115" s="445"/>
      <c r="AN115" s="445"/>
      <c r="AO115" s="498"/>
      <c r="AP115" s="538">
        <v>0.1</v>
      </c>
      <c r="AQ115" s="546"/>
      <c r="AR115" s="546"/>
      <c r="AS115" s="546"/>
      <c r="AT115" s="556"/>
      <c r="AU115" s="569"/>
      <c r="AV115" s="579"/>
      <c r="AW115" s="579"/>
      <c r="AX115" s="579"/>
      <c r="AY115" s="579"/>
      <c r="AZ115" s="424" t="s">
        <v>343</v>
      </c>
      <c r="BA115" s="377"/>
      <c r="BB115" s="377"/>
      <c r="BC115" s="377"/>
      <c r="BD115" s="377"/>
      <c r="BE115" s="377"/>
      <c r="BF115" s="377"/>
      <c r="BG115" s="377"/>
      <c r="BH115" s="377"/>
      <c r="BI115" s="377"/>
      <c r="BJ115" s="377"/>
      <c r="BK115" s="377"/>
      <c r="BL115" s="377"/>
      <c r="BM115" s="377"/>
      <c r="BN115" s="377"/>
      <c r="BO115" s="377"/>
      <c r="BP115" s="471"/>
      <c r="BQ115" s="633">
        <v>478905</v>
      </c>
      <c r="BR115" s="641"/>
      <c r="BS115" s="641"/>
      <c r="BT115" s="641"/>
      <c r="BU115" s="641"/>
      <c r="BV115" s="641">
        <v>502891</v>
      </c>
      <c r="BW115" s="641"/>
      <c r="BX115" s="641"/>
      <c r="BY115" s="641"/>
      <c r="BZ115" s="641"/>
      <c r="CA115" s="641">
        <v>504932</v>
      </c>
      <c r="CB115" s="641"/>
      <c r="CC115" s="641"/>
      <c r="CD115" s="641"/>
      <c r="CE115" s="641"/>
      <c r="CF115" s="657">
        <v>3.9</v>
      </c>
      <c r="CG115" s="661"/>
      <c r="CH115" s="661"/>
      <c r="CI115" s="661"/>
      <c r="CJ115" s="661"/>
      <c r="CK115" s="673"/>
      <c r="CL115" s="412"/>
      <c r="CM115" s="424" t="s">
        <v>33</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203</v>
      </c>
      <c r="DH115" s="445"/>
      <c r="DI115" s="445"/>
      <c r="DJ115" s="445"/>
      <c r="DK115" s="498"/>
      <c r="DL115" s="514" t="s">
        <v>203</v>
      </c>
      <c r="DM115" s="445"/>
      <c r="DN115" s="445"/>
      <c r="DO115" s="445"/>
      <c r="DP115" s="498"/>
      <c r="DQ115" s="514" t="s">
        <v>203</v>
      </c>
      <c r="DR115" s="445"/>
      <c r="DS115" s="445"/>
      <c r="DT115" s="445"/>
      <c r="DU115" s="498"/>
      <c r="DV115" s="538" t="s">
        <v>203</v>
      </c>
      <c r="DW115" s="546"/>
      <c r="DX115" s="546"/>
      <c r="DY115" s="546"/>
      <c r="DZ115" s="556"/>
    </row>
    <row r="116" spans="1:130" s="364" customFormat="1" ht="26.25" customHeight="1">
      <c r="A116" s="387"/>
      <c r="B116" s="410"/>
      <c r="C116" s="422" t="s">
        <v>3</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t="s">
        <v>203</v>
      </c>
      <c r="AB116" s="445"/>
      <c r="AC116" s="445"/>
      <c r="AD116" s="445"/>
      <c r="AE116" s="498"/>
      <c r="AF116" s="514" t="s">
        <v>203</v>
      </c>
      <c r="AG116" s="445"/>
      <c r="AH116" s="445"/>
      <c r="AI116" s="445"/>
      <c r="AJ116" s="498"/>
      <c r="AK116" s="514" t="s">
        <v>203</v>
      </c>
      <c r="AL116" s="445"/>
      <c r="AM116" s="445"/>
      <c r="AN116" s="445"/>
      <c r="AO116" s="498"/>
      <c r="AP116" s="538" t="s">
        <v>203</v>
      </c>
      <c r="AQ116" s="546"/>
      <c r="AR116" s="546"/>
      <c r="AS116" s="546"/>
      <c r="AT116" s="556"/>
      <c r="AU116" s="569"/>
      <c r="AV116" s="579"/>
      <c r="AW116" s="579"/>
      <c r="AX116" s="579"/>
      <c r="AY116" s="579"/>
      <c r="AZ116" s="603" t="s">
        <v>225</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2"/>
      <c r="CM116" s="424" t="s">
        <v>445</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203</v>
      </c>
      <c r="DH116" s="445"/>
      <c r="DI116" s="445"/>
      <c r="DJ116" s="445"/>
      <c r="DK116" s="498"/>
      <c r="DL116" s="514" t="s">
        <v>203</v>
      </c>
      <c r="DM116" s="445"/>
      <c r="DN116" s="445"/>
      <c r="DO116" s="445"/>
      <c r="DP116" s="498"/>
      <c r="DQ116" s="514" t="s">
        <v>203</v>
      </c>
      <c r="DR116" s="445"/>
      <c r="DS116" s="445"/>
      <c r="DT116" s="445"/>
      <c r="DU116" s="498"/>
      <c r="DV116" s="538" t="s">
        <v>203</v>
      </c>
      <c r="DW116" s="546"/>
      <c r="DX116" s="546"/>
      <c r="DY116" s="546"/>
      <c r="DZ116" s="556"/>
    </row>
    <row r="117" spans="1:130" s="364" customFormat="1" ht="26.25" customHeight="1">
      <c r="A117" s="382" t="s">
        <v>275</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320</v>
      </c>
      <c r="Z117" s="468"/>
      <c r="AA117" s="482">
        <v>3538338</v>
      </c>
      <c r="AB117" s="487"/>
      <c r="AC117" s="487"/>
      <c r="AD117" s="487"/>
      <c r="AE117" s="499"/>
      <c r="AF117" s="515">
        <v>3625930</v>
      </c>
      <c r="AG117" s="487"/>
      <c r="AH117" s="487"/>
      <c r="AI117" s="487"/>
      <c r="AJ117" s="499"/>
      <c r="AK117" s="515">
        <v>3700153</v>
      </c>
      <c r="AL117" s="487"/>
      <c r="AM117" s="487"/>
      <c r="AN117" s="487"/>
      <c r="AO117" s="499"/>
      <c r="AP117" s="539"/>
      <c r="AQ117" s="547"/>
      <c r="AR117" s="547"/>
      <c r="AS117" s="547"/>
      <c r="AT117" s="557"/>
      <c r="AU117" s="569"/>
      <c r="AV117" s="579"/>
      <c r="AW117" s="579"/>
      <c r="AX117" s="579"/>
      <c r="AY117" s="579"/>
      <c r="AZ117" s="425" t="s">
        <v>446</v>
      </c>
      <c r="BA117" s="427"/>
      <c r="BB117" s="427"/>
      <c r="BC117" s="427"/>
      <c r="BD117" s="427"/>
      <c r="BE117" s="427"/>
      <c r="BF117" s="427"/>
      <c r="BG117" s="427"/>
      <c r="BH117" s="427"/>
      <c r="BI117" s="427"/>
      <c r="BJ117" s="427"/>
      <c r="BK117" s="427"/>
      <c r="BL117" s="427"/>
      <c r="BM117" s="427"/>
      <c r="BN117" s="427"/>
      <c r="BO117" s="427"/>
      <c r="BP117" s="473"/>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2"/>
      <c r="CM117" s="424" t="s">
        <v>336</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203</v>
      </c>
      <c r="DH117" s="445"/>
      <c r="DI117" s="445"/>
      <c r="DJ117" s="445"/>
      <c r="DK117" s="498"/>
      <c r="DL117" s="514" t="s">
        <v>203</v>
      </c>
      <c r="DM117" s="445"/>
      <c r="DN117" s="445"/>
      <c r="DO117" s="445"/>
      <c r="DP117" s="498"/>
      <c r="DQ117" s="514" t="s">
        <v>203</v>
      </c>
      <c r="DR117" s="445"/>
      <c r="DS117" s="445"/>
      <c r="DT117" s="445"/>
      <c r="DU117" s="498"/>
      <c r="DV117" s="538" t="s">
        <v>203</v>
      </c>
      <c r="DW117" s="546"/>
      <c r="DX117" s="546"/>
      <c r="DY117" s="546"/>
      <c r="DZ117" s="556"/>
    </row>
    <row r="118" spans="1:130" s="364" customFormat="1" ht="26.25" customHeight="1">
      <c r="A118" s="382" t="s">
        <v>97</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13</v>
      </c>
      <c r="AB118" s="405"/>
      <c r="AC118" s="405"/>
      <c r="AD118" s="405"/>
      <c r="AE118" s="468"/>
      <c r="AF118" s="479" t="s">
        <v>394</v>
      </c>
      <c r="AG118" s="405"/>
      <c r="AH118" s="405"/>
      <c r="AI118" s="405"/>
      <c r="AJ118" s="468"/>
      <c r="AK118" s="479" t="s">
        <v>369</v>
      </c>
      <c r="AL118" s="405"/>
      <c r="AM118" s="405"/>
      <c r="AN118" s="405"/>
      <c r="AO118" s="468"/>
      <c r="AP118" s="479" t="s">
        <v>430</v>
      </c>
      <c r="AQ118" s="405"/>
      <c r="AR118" s="405"/>
      <c r="AS118" s="405"/>
      <c r="AT118" s="554"/>
      <c r="AU118" s="569"/>
      <c r="AV118" s="579"/>
      <c r="AW118" s="579"/>
      <c r="AX118" s="579"/>
      <c r="AY118" s="579"/>
      <c r="AZ118" s="426" t="s">
        <v>447</v>
      </c>
      <c r="BA118" s="422"/>
      <c r="BB118" s="422"/>
      <c r="BC118" s="422"/>
      <c r="BD118" s="422"/>
      <c r="BE118" s="422"/>
      <c r="BF118" s="422"/>
      <c r="BG118" s="422"/>
      <c r="BH118" s="422"/>
      <c r="BI118" s="422"/>
      <c r="BJ118" s="422"/>
      <c r="BK118" s="422"/>
      <c r="BL118" s="422"/>
      <c r="BM118" s="422"/>
      <c r="BN118" s="422"/>
      <c r="BO118" s="422"/>
      <c r="BP118" s="472"/>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2"/>
      <c r="CM118" s="424" t="s">
        <v>448</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203</v>
      </c>
      <c r="DH118" s="445"/>
      <c r="DI118" s="445"/>
      <c r="DJ118" s="445"/>
      <c r="DK118" s="498"/>
      <c r="DL118" s="514" t="s">
        <v>203</v>
      </c>
      <c r="DM118" s="445"/>
      <c r="DN118" s="445"/>
      <c r="DO118" s="445"/>
      <c r="DP118" s="498"/>
      <c r="DQ118" s="514" t="s">
        <v>203</v>
      </c>
      <c r="DR118" s="445"/>
      <c r="DS118" s="445"/>
      <c r="DT118" s="445"/>
      <c r="DU118" s="498"/>
      <c r="DV118" s="538" t="s">
        <v>203</v>
      </c>
      <c r="DW118" s="546"/>
      <c r="DX118" s="546"/>
      <c r="DY118" s="546"/>
      <c r="DZ118" s="556"/>
    </row>
    <row r="119" spans="1:130" s="364" customFormat="1" ht="26.25" customHeight="1">
      <c r="A119" s="388" t="s">
        <v>363</v>
      </c>
      <c r="B119" s="411"/>
      <c r="C119" s="423" t="s">
        <v>433</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203</v>
      </c>
      <c r="AB119" s="486"/>
      <c r="AC119" s="486"/>
      <c r="AD119" s="486"/>
      <c r="AE119" s="497"/>
      <c r="AF119" s="513" t="s">
        <v>203</v>
      </c>
      <c r="AG119" s="486"/>
      <c r="AH119" s="486"/>
      <c r="AI119" s="486"/>
      <c r="AJ119" s="497"/>
      <c r="AK119" s="513" t="s">
        <v>203</v>
      </c>
      <c r="AL119" s="486"/>
      <c r="AM119" s="486"/>
      <c r="AN119" s="486"/>
      <c r="AO119" s="497"/>
      <c r="AP119" s="537" t="s">
        <v>203</v>
      </c>
      <c r="AQ119" s="545"/>
      <c r="AR119" s="545"/>
      <c r="AS119" s="545"/>
      <c r="AT119" s="555"/>
      <c r="AU119" s="570"/>
      <c r="AV119" s="580"/>
      <c r="AW119" s="580"/>
      <c r="AX119" s="580"/>
      <c r="AY119" s="580"/>
      <c r="AZ119" s="604" t="s">
        <v>275</v>
      </c>
      <c r="BA119" s="604"/>
      <c r="BB119" s="604"/>
      <c r="BC119" s="604"/>
      <c r="BD119" s="604"/>
      <c r="BE119" s="604"/>
      <c r="BF119" s="604"/>
      <c r="BG119" s="604"/>
      <c r="BH119" s="604"/>
      <c r="BI119" s="604"/>
      <c r="BJ119" s="604"/>
      <c r="BK119" s="604"/>
      <c r="BL119" s="604"/>
      <c r="BM119" s="604"/>
      <c r="BN119" s="604"/>
      <c r="BO119" s="467" t="s">
        <v>171</v>
      </c>
      <c r="BP119" s="629"/>
      <c r="BQ119" s="634">
        <v>41136533</v>
      </c>
      <c r="BR119" s="642"/>
      <c r="BS119" s="642"/>
      <c r="BT119" s="642"/>
      <c r="BU119" s="642"/>
      <c r="BV119" s="642">
        <v>41510793</v>
      </c>
      <c r="BW119" s="642"/>
      <c r="BX119" s="642"/>
      <c r="BY119" s="642"/>
      <c r="BZ119" s="642"/>
      <c r="CA119" s="642">
        <v>41228560</v>
      </c>
      <c r="CB119" s="642"/>
      <c r="CC119" s="642"/>
      <c r="CD119" s="642"/>
      <c r="CE119" s="642"/>
      <c r="CF119" s="543"/>
      <c r="CG119" s="551"/>
      <c r="CH119" s="551"/>
      <c r="CI119" s="551"/>
      <c r="CJ119" s="669"/>
      <c r="CK119" s="674"/>
      <c r="CL119" s="413"/>
      <c r="CM119" s="426" t="s">
        <v>449</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203</v>
      </c>
      <c r="DH119" s="488"/>
      <c r="DI119" s="488"/>
      <c r="DJ119" s="488"/>
      <c r="DK119" s="500"/>
      <c r="DL119" s="516" t="s">
        <v>203</v>
      </c>
      <c r="DM119" s="488"/>
      <c r="DN119" s="488"/>
      <c r="DO119" s="488"/>
      <c r="DP119" s="500"/>
      <c r="DQ119" s="516" t="s">
        <v>203</v>
      </c>
      <c r="DR119" s="488"/>
      <c r="DS119" s="488"/>
      <c r="DT119" s="488"/>
      <c r="DU119" s="500"/>
      <c r="DV119" s="714" t="s">
        <v>203</v>
      </c>
      <c r="DW119" s="716"/>
      <c r="DX119" s="716"/>
      <c r="DY119" s="716"/>
      <c r="DZ119" s="723"/>
    </row>
    <row r="120" spans="1:130" s="364" customFormat="1" ht="26.25" customHeight="1">
      <c r="A120" s="389"/>
      <c r="B120" s="412"/>
      <c r="C120" s="424" t="s">
        <v>140</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203</v>
      </c>
      <c r="AB120" s="445"/>
      <c r="AC120" s="445"/>
      <c r="AD120" s="445"/>
      <c r="AE120" s="498"/>
      <c r="AF120" s="514" t="s">
        <v>203</v>
      </c>
      <c r="AG120" s="445"/>
      <c r="AH120" s="445"/>
      <c r="AI120" s="445"/>
      <c r="AJ120" s="498"/>
      <c r="AK120" s="514" t="s">
        <v>203</v>
      </c>
      <c r="AL120" s="445"/>
      <c r="AM120" s="445"/>
      <c r="AN120" s="445"/>
      <c r="AO120" s="498"/>
      <c r="AP120" s="538" t="s">
        <v>203</v>
      </c>
      <c r="AQ120" s="546"/>
      <c r="AR120" s="546"/>
      <c r="AS120" s="546"/>
      <c r="AT120" s="556"/>
      <c r="AU120" s="571" t="s">
        <v>435</v>
      </c>
      <c r="AV120" s="581"/>
      <c r="AW120" s="581"/>
      <c r="AX120" s="581"/>
      <c r="AY120" s="593"/>
      <c r="AZ120" s="423" t="s">
        <v>215</v>
      </c>
      <c r="BA120" s="406"/>
      <c r="BB120" s="406"/>
      <c r="BC120" s="406"/>
      <c r="BD120" s="406"/>
      <c r="BE120" s="406"/>
      <c r="BF120" s="406"/>
      <c r="BG120" s="406"/>
      <c r="BH120" s="406"/>
      <c r="BI120" s="406"/>
      <c r="BJ120" s="406"/>
      <c r="BK120" s="406"/>
      <c r="BL120" s="406"/>
      <c r="BM120" s="406"/>
      <c r="BN120" s="406"/>
      <c r="BO120" s="406"/>
      <c r="BP120" s="469"/>
      <c r="BQ120" s="632">
        <v>5322076</v>
      </c>
      <c r="BR120" s="640"/>
      <c r="BS120" s="640"/>
      <c r="BT120" s="640"/>
      <c r="BU120" s="640"/>
      <c r="BV120" s="640">
        <v>5190823</v>
      </c>
      <c r="BW120" s="640"/>
      <c r="BX120" s="640"/>
      <c r="BY120" s="640"/>
      <c r="BZ120" s="640"/>
      <c r="CA120" s="640">
        <v>5950009</v>
      </c>
      <c r="CB120" s="640"/>
      <c r="CC120" s="640"/>
      <c r="CD120" s="640"/>
      <c r="CE120" s="640"/>
      <c r="CF120" s="656">
        <v>46.2</v>
      </c>
      <c r="CG120" s="660"/>
      <c r="CH120" s="660"/>
      <c r="CI120" s="660"/>
      <c r="CJ120" s="660"/>
      <c r="CK120" s="675" t="s">
        <v>271</v>
      </c>
      <c r="CL120" s="685"/>
      <c r="CM120" s="685"/>
      <c r="CN120" s="685"/>
      <c r="CO120" s="688"/>
      <c r="CP120" s="692" t="s">
        <v>348</v>
      </c>
      <c r="CQ120" s="695"/>
      <c r="CR120" s="695"/>
      <c r="CS120" s="695"/>
      <c r="CT120" s="695"/>
      <c r="CU120" s="695"/>
      <c r="CV120" s="695"/>
      <c r="CW120" s="695"/>
      <c r="CX120" s="695"/>
      <c r="CY120" s="695"/>
      <c r="CZ120" s="695"/>
      <c r="DA120" s="695"/>
      <c r="DB120" s="695"/>
      <c r="DC120" s="695"/>
      <c r="DD120" s="695"/>
      <c r="DE120" s="695"/>
      <c r="DF120" s="698"/>
      <c r="DG120" s="632">
        <v>3566590</v>
      </c>
      <c r="DH120" s="640"/>
      <c r="DI120" s="640"/>
      <c r="DJ120" s="640"/>
      <c r="DK120" s="640"/>
      <c r="DL120" s="640">
        <v>3530496</v>
      </c>
      <c r="DM120" s="640"/>
      <c r="DN120" s="640"/>
      <c r="DO120" s="640"/>
      <c r="DP120" s="640"/>
      <c r="DQ120" s="640">
        <v>3708449</v>
      </c>
      <c r="DR120" s="640"/>
      <c r="DS120" s="640"/>
      <c r="DT120" s="640"/>
      <c r="DU120" s="640"/>
      <c r="DV120" s="712">
        <v>28.8</v>
      </c>
      <c r="DW120" s="712"/>
      <c r="DX120" s="712"/>
      <c r="DY120" s="712"/>
      <c r="DZ120" s="721"/>
    </row>
    <row r="121" spans="1:130" s="364" customFormat="1" ht="26.25" customHeight="1">
      <c r="A121" s="389"/>
      <c r="B121" s="412"/>
      <c r="C121" s="425" t="s">
        <v>139</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v>14241</v>
      </c>
      <c r="AB121" s="445"/>
      <c r="AC121" s="445"/>
      <c r="AD121" s="445"/>
      <c r="AE121" s="498"/>
      <c r="AF121" s="514">
        <v>14241</v>
      </c>
      <c r="AG121" s="445"/>
      <c r="AH121" s="445"/>
      <c r="AI121" s="445"/>
      <c r="AJ121" s="498"/>
      <c r="AK121" s="514">
        <v>14241</v>
      </c>
      <c r="AL121" s="445"/>
      <c r="AM121" s="445"/>
      <c r="AN121" s="445"/>
      <c r="AO121" s="498"/>
      <c r="AP121" s="538">
        <v>0.1</v>
      </c>
      <c r="AQ121" s="546"/>
      <c r="AR121" s="546"/>
      <c r="AS121" s="546"/>
      <c r="AT121" s="556"/>
      <c r="AU121" s="572"/>
      <c r="AV121" s="582"/>
      <c r="AW121" s="582"/>
      <c r="AX121" s="582"/>
      <c r="AY121" s="594"/>
      <c r="AZ121" s="424" t="s">
        <v>451</v>
      </c>
      <c r="BA121" s="377"/>
      <c r="BB121" s="377"/>
      <c r="BC121" s="377"/>
      <c r="BD121" s="377"/>
      <c r="BE121" s="377"/>
      <c r="BF121" s="377"/>
      <c r="BG121" s="377"/>
      <c r="BH121" s="377"/>
      <c r="BI121" s="377"/>
      <c r="BJ121" s="377"/>
      <c r="BK121" s="377"/>
      <c r="BL121" s="377"/>
      <c r="BM121" s="377"/>
      <c r="BN121" s="377"/>
      <c r="BO121" s="377"/>
      <c r="BP121" s="471"/>
      <c r="BQ121" s="633">
        <v>2537205</v>
      </c>
      <c r="BR121" s="641"/>
      <c r="BS121" s="641"/>
      <c r="BT121" s="641"/>
      <c r="BU121" s="641"/>
      <c r="BV121" s="641">
        <v>2403330</v>
      </c>
      <c r="BW121" s="641"/>
      <c r="BX121" s="641"/>
      <c r="BY121" s="641"/>
      <c r="BZ121" s="641"/>
      <c r="CA121" s="641">
        <v>2120550</v>
      </c>
      <c r="CB121" s="641"/>
      <c r="CC121" s="641"/>
      <c r="CD121" s="641"/>
      <c r="CE121" s="641"/>
      <c r="CF121" s="657">
        <v>16.5</v>
      </c>
      <c r="CG121" s="661"/>
      <c r="CH121" s="661"/>
      <c r="CI121" s="661"/>
      <c r="CJ121" s="661"/>
      <c r="CK121" s="676"/>
      <c r="CL121" s="686"/>
      <c r="CM121" s="686"/>
      <c r="CN121" s="686"/>
      <c r="CO121" s="689"/>
      <c r="CP121" s="693" t="s">
        <v>419</v>
      </c>
      <c r="CQ121" s="402"/>
      <c r="CR121" s="402"/>
      <c r="CS121" s="402"/>
      <c r="CT121" s="402"/>
      <c r="CU121" s="402"/>
      <c r="CV121" s="402"/>
      <c r="CW121" s="402"/>
      <c r="CX121" s="402"/>
      <c r="CY121" s="402"/>
      <c r="CZ121" s="402"/>
      <c r="DA121" s="402"/>
      <c r="DB121" s="402"/>
      <c r="DC121" s="402"/>
      <c r="DD121" s="402"/>
      <c r="DE121" s="402"/>
      <c r="DF121" s="699"/>
      <c r="DG121" s="633">
        <v>3120082</v>
      </c>
      <c r="DH121" s="641"/>
      <c r="DI121" s="641"/>
      <c r="DJ121" s="641"/>
      <c r="DK121" s="641"/>
      <c r="DL121" s="641">
        <v>3075303</v>
      </c>
      <c r="DM121" s="641"/>
      <c r="DN121" s="641"/>
      <c r="DO121" s="641"/>
      <c r="DP121" s="641"/>
      <c r="DQ121" s="641">
        <v>2727281</v>
      </c>
      <c r="DR121" s="641"/>
      <c r="DS121" s="641"/>
      <c r="DT121" s="641"/>
      <c r="DU121" s="641"/>
      <c r="DV121" s="713">
        <v>21.2</v>
      </c>
      <c r="DW121" s="713"/>
      <c r="DX121" s="713"/>
      <c r="DY121" s="713"/>
      <c r="DZ121" s="722"/>
    </row>
    <row r="122" spans="1:130" s="364" customFormat="1" ht="26.25" customHeight="1">
      <c r="A122" s="389"/>
      <c r="B122" s="412"/>
      <c r="C122" s="424" t="s">
        <v>442</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203</v>
      </c>
      <c r="AB122" s="445"/>
      <c r="AC122" s="445"/>
      <c r="AD122" s="445"/>
      <c r="AE122" s="498"/>
      <c r="AF122" s="514" t="s">
        <v>203</v>
      </c>
      <c r="AG122" s="445"/>
      <c r="AH122" s="445"/>
      <c r="AI122" s="445"/>
      <c r="AJ122" s="498"/>
      <c r="AK122" s="514" t="s">
        <v>203</v>
      </c>
      <c r="AL122" s="445"/>
      <c r="AM122" s="445"/>
      <c r="AN122" s="445"/>
      <c r="AO122" s="498"/>
      <c r="AP122" s="538" t="s">
        <v>203</v>
      </c>
      <c r="AQ122" s="546"/>
      <c r="AR122" s="546"/>
      <c r="AS122" s="546"/>
      <c r="AT122" s="556"/>
      <c r="AU122" s="572"/>
      <c r="AV122" s="582"/>
      <c r="AW122" s="582"/>
      <c r="AX122" s="582"/>
      <c r="AY122" s="594"/>
      <c r="AZ122" s="426" t="s">
        <v>453</v>
      </c>
      <c r="BA122" s="422"/>
      <c r="BB122" s="422"/>
      <c r="BC122" s="422"/>
      <c r="BD122" s="422"/>
      <c r="BE122" s="422"/>
      <c r="BF122" s="422"/>
      <c r="BG122" s="422"/>
      <c r="BH122" s="422"/>
      <c r="BI122" s="422"/>
      <c r="BJ122" s="422"/>
      <c r="BK122" s="422"/>
      <c r="BL122" s="422"/>
      <c r="BM122" s="422"/>
      <c r="BN122" s="422"/>
      <c r="BO122" s="422"/>
      <c r="BP122" s="472"/>
      <c r="BQ122" s="634">
        <v>27258069</v>
      </c>
      <c r="BR122" s="642"/>
      <c r="BS122" s="642"/>
      <c r="BT122" s="642"/>
      <c r="BU122" s="642"/>
      <c r="BV122" s="642">
        <v>26134192</v>
      </c>
      <c r="BW122" s="642"/>
      <c r="BX122" s="642"/>
      <c r="BY122" s="642"/>
      <c r="BZ122" s="642"/>
      <c r="CA122" s="642">
        <v>26504943</v>
      </c>
      <c r="CB122" s="642"/>
      <c r="CC122" s="642"/>
      <c r="CD122" s="642"/>
      <c r="CE122" s="642"/>
      <c r="CF122" s="658">
        <v>205.9</v>
      </c>
      <c r="CG122" s="662"/>
      <c r="CH122" s="662"/>
      <c r="CI122" s="662"/>
      <c r="CJ122" s="662"/>
      <c r="CK122" s="676"/>
      <c r="CL122" s="686"/>
      <c r="CM122" s="686"/>
      <c r="CN122" s="686"/>
      <c r="CO122" s="689"/>
      <c r="CP122" s="693" t="s">
        <v>421</v>
      </c>
      <c r="CQ122" s="402"/>
      <c r="CR122" s="402"/>
      <c r="CS122" s="402"/>
      <c r="CT122" s="402"/>
      <c r="CU122" s="402"/>
      <c r="CV122" s="402"/>
      <c r="CW122" s="402"/>
      <c r="CX122" s="402"/>
      <c r="CY122" s="402"/>
      <c r="CZ122" s="402"/>
      <c r="DA122" s="402"/>
      <c r="DB122" s="402"/>
      <c r="DC122" s="402"/>
      <c r="DD122" s="402"/>
      <c r="DE122" s="402"/>
      <c r="DF122" s="699"/>
      <c r="DG122" s="633">
        <v>1207636</v>
      </c>
      <c r="DH122" s="641"/>
      <c r="DI122" s="641"/>
      <c r="DJ122" s="641"/>
      <c r="DK122" s="641"/>
      <c r="DL122" s="641">
        <v>1014706</v>
      </c>
      <c r="DM122" s="641"/>
      <c r="DN122" s="641"/>
      <c r="DO122" s="641"/>
      <c r="DP122" s="641"/>
      <c r="DQ122" s="641">
        <v>745311</v>
      </c>
      <c r="DR122" s="641"/>
      <c r="DS122" s="641"/>
      <c r="DT122" s="641"/>
      <c r="DU122" s="641"/>
      <c r="DV122" s="713">
        <v>5.8</v>
      </c>
      <c r="DW122" s="713"/>
      <c r="DX122" s="713"/>
      <c r="DY122" s="713"/>
      <c r="DZ122" s="722"/>
    </row>
    <row r="123" spans="1:130" s="364" customFormat="1" ht="26.25" customHeight="1">
      <c r="A123" s="389"/>
      <c r="B123" s="412"/>
      <c r="C123" s="424" t="s">
        <v>445</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203</v>
      </c>
      <c r="AB123" s="445"/>
      <c r="AC123" s="445"/>
      <c r="AD123" s="445"/>
      <c r="AE123" s="498"/>
      <c r="AF123" s="514" t="s">
        <v>203</v>
      </c>
      <c r="AG123" s="445"/>
      <c r="AH123" s="445"/>
      <c r="AI123" s="445"/>
      <c r="AJ123" s="498"/>
      <c r="AK123" s="514" t="s">
        <v>203</v>
      </c>
      <c r="AL123" s="445"/>
      <c r="AM123" s="445"/>
      <c r="AN123" s="445"/>
      <c r="AO123" s="498"/>
      <c r="AP123" s="538" t="s">
        <v>203</v>
      </c>
      <c r="AQ123" s="546"/>
      <c r="AR123" s="546"/>
      <c r="AS123" s="546"/>
      <c r="AT123" s="556"/>
      <c r="AU123" s="573"/>
      <c r="AV123" s="583"/>
      <c r="AW123" s="583"/>
      <c r="AX123" s="583"/>
      <c r="AY123" s="583"/>
      <c r="AZ123" s="604" t="s">
        <v>275</v>
      </c>
      <c r="BA123" s="604"/>
      <c r="BB123" s="604"/>
      <c r="BC123" s="604"/>
      <c r="BD123" s="604"/>
      <c r="BE123" s="604"/>
      <c r="BF123" s="604"/>
      <c r="BG123" s="604"/>
      <c r="BH123" s="604"/>
      <c r="BI123" s="604"/>
      <c r="BJ123" s="604"/>
      <c r="BK123" s="604"/>
      <c r="BL123" s="604"/>
      <c r="BM123" s="604"/>
      <c r="BN123" s="604"/>
      <c r="BO123" s="467" t="s">
        <v>454</v>
      </c>
      <c r="BP123" s="629"/>
      <c r="BQ123" s="635">
        <v>35117350</v>
      </c>
      <c r="BR123" s="643"/>
      <c r="BS123" s="643"/>
      <c r="BT123" s="643"/>
      <c r="BU123" s="643"/>
      <c r="BV123" s="643">
        <v>33728345</v>
      </c>
      <c r="BW123" s="643"/>
      <c r="BX123" s="643"/>
      <c r="BY123" s="643"/>
      <c r="BZ123" s="643"/>
      <c r="CA123" s="643">
        <v>34575502</v>
      </c>
      <c r="CB123" s="643"/>
      <c r="CC123" s="643"/>
      <c r="CD123" s="643"/>
      <c r="CE123" s="643"/>
      <c r="CF123" s="543"/>
      <c r="CG123" s="551"/>
      <c r="CH123" s="551"/>
      <c r="CI123" s="551"/>
      <c r="CJ123" s="669"/>
      <c r="CK123" s="676"/>
      <c r="CL123" s="686"/>
      <c r="CM123" s="686"/>
      <c r="CN123" s="686"/>
      <c r="CO123" s="689"/>
      <c r="CP123" s="693" t="s">
        <v>418</v>
      </c>
      <c r="CQ123" s="402"/>
      <c r="CR123" s="402"/>
      <c r="CS123" s="402"/>
      <c r="CT123" s="402"/>
      <c r="CU123" s="402"/>
      <c r="CV123" s="402"/>
      <c r="CW123" s="402"/>
      <c r="CX123" s="402"/>
      <c r="CY123" s="402"/>
      <c r="CZ123" s="402"/>
      <c r="DA123" s="402"/>
      <c r="DB123" s="402"/>
      <c r="DC123" s="402"/>
      <c r="DD123" s="402"/>
      <c r="DE123" s="402"/>
      <c r="DF123" s="699"/>
      <c r="DG123" s="481">
        <v>5005</v>
      </c>
      <c r="DH123" s="445"/>
      <c r="DI123" s="445"/>
      <c r="DJ123" s="445"/>
      <c r="DK123" s="498"/>
      <c r="DL123" s="514">
        <v>5311</v>
      </c>
      <c r="DM123" s="445"/>
      <c r="DN123" s="445"/>
      <c r="DO123" s="445"/>
      <c r="DP123" s="498"/>
      <c r="DQ123" s="514">
        <v>2317</v>
      </c>
      <c r="DR123" s="445"/>
      <c r="DS123" s="445"/>
      <c r="DT123" s="445"/>
      <c r="DU123" s="498"/>
      <c r="DV123" s="538">
        <v>0</v>
      </c>
      <c r="DW123" s="546"/>
      <c r="DX123" s="546"/>
      <c r="DY123" s="546"/>
      <c r="DZ123" s="556"/>
    </row>
    <row r="124" spans="1:130" s="364" customFormat="1" ht="26.25" customHeight="1">
      <c r="A124" s="389"/>
      <c r="B124" s="412"/>
      <c r="C124" s="424" t="s">
        <v>336</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203</v>
      </c>
      <c r="AB124" s="445"/>
      <c r="AC124" s="445"/>
      <c r="AD124" s="445"/>
      <c r="AE124" s="498"/>
      <c r="AF124" s="514" t="s">
        <v>203</v>
      </c>
      <c r="AG124" s="445"/>
      <c r="AH124" s="445"/>
      <c r="AI124" s="445"/>
      <c r="AJ124" s="498"/>
      <c r="AK124" s="514" t="s">
        <v>203</v>
      </c>
      <c r="AL124" s="445"/>
      <c r="AM124" s="445"/>
      <c r="AN124" s="445"/>
      <c r="AO124" s="498"/>
      <c r="AP124" s="538" t="s">
        <v>203</v>
      </c>
      <c r="AQ124" s="546"/>
      <c r="AR124" s="546"/>
      <c r="AS124" s="546"/>
      <c r="AT124" s="556"/>
      <c r="AU124" s="574" t="s">
        <v>455</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0"/>
      <c r="BQ124" s="636">
        <v>50.7</v>
      </c>
      <c r="BR124" s="644"/>
      <c r="BS124" s="644"/>
      <c r="BT124" s="644"/>
      <c r="BU124" s="644"/>
      <c r="BV124" s="644">
        <v>62.6</v>
      </c>
      <c r="BW124" s="644"/>
      <c r="BX124" s="644"/>
      <c r="BY124" s="644"/>
      <c r="BZ124" s="644"/>
      <c r="CA124" s="644">
        <v>51.6</v>
      </c>
      <c r="CB124" s="644"/>
      <c r="CC124" s="644"/>
      <c r="CD124" s="644"/>
      <c r="CE124" s="644"/>
      <c r="CF124" s="544"/>
      <c r="CG124" s="552"/>
      <c r="CH124" s="552"/>
      <c r="CI124" s="552"/>
      <c r="CJ124" s="670"/>
      <c r="CK124" s="677"/>
      <c r="CL124" s="677"/>
      <c r="CM124" s="677"/>
      <c r="CN124" s="677"/>
      <c r="CO124" s="690"/>
      <c r="CP124" s="693" t="s">
        <v>456</v>
      </c>
      <c r="CQ124" s="402"/>
      <c r="CR124" s="402"/>
      <c r="CS124" s="402"/>
      <c r="CT124" s="402"/>
      <c r="CU124" s="402"/>
      <c r="CV124" s="402"/>
      <c r="CW124" s="402"/>
      <c r="CX124" s="402"/>
      <c r="CY124" s="402"/>
      <c r="CZ124" s="402"/>
      <c r="DA124" s="402"/>
      <c r="DB124" s="402"/>
      <c r="DC124" s="402"/>
      <c r="DD124" s="402"/>
      <c r="DE124" s="402"/>
      <c r="DF124" s="699"/>
      <c r="DG124" s="483" t="s">
        <v>203</v>
      </c>
      <c r="DH124" s="488"/>
      <c r="DI124" s="488"/>
      <c r="DJ124" s="488"/>
      <c r="DK124" s="500"/>
      <c r="DL124" s="516" t="s">
        <v>203</v>
      </c>
      <c r="DM124" s="488"/>
      <c r="DN124" s="488"/>
      <c r="DO124" s="488"/>
      <c r="DP124" s="500"/>
      <c r="DQ124" s="516" t="s">
        <v>203</v>
      </c>
      <c r="DR124" s="488"/>
      <c r="DS124" s="488"/>
      <c r="DT124" s="488"/>
      <c r="DU124" s="500"/>
      <c r="DV124" s="714" t="s">
        <v>203</v>
      </c>
      <c r="DW124" s="716"/>
      <c r="DX124" s="716"/>
      <c r="DY124" s="716"/>
      <c r="DZ124" s="723"/>
    </row>
    <row r="125" spans="1:130" s="364" customFormat="1" ht="26.25" customHeight="1">
      <c r="A125" s="389"/>
      <c r="B125" s="412"/>
      <c r="C125" s="424" t="s">
        <v>448</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203</v>
      </c>
      <c r="AB125" s="445"/>
      <c r="AC125" s="445"/>
      <c r="AD125" s="445"/>
      <c r="AE125" s="498"/>
      <c r="AF125" s="514" t="s">
        <v>203</v>
      </c>
      <c r="AG125" s="445"/>
      <c r="AH125" s="445"/>
      <c r="AI125" s="445"/>
      <c r="AJ125" s="498"/>
      <c r="AK125" s="514" t="s">
        <v>203</v>
      </c>
      <c r="AL125" s="445"/>
      <c r="AM125" s="445"/>
      <c r="AN125" s="445"/>
      <c r="AO125" s="498"/>
      <c r="AP125" s="538" t="s">
        <v>203</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1"/>
      <c r="CK125" s="678" t="s">
        <v>459</v>
      </c>
      <c r="CL125" s="685"/>
      <c r="CM125" s="685"/>
      <c r="CN125" s="685"/>
      <c r="CO125" s="688"/>
      <c r="CP125" s="423" t="s">
        <v>141</v>
      </c>
      <c r="CQ125" s="406"/>
      <c r="CR125" s="406"/>
      <c r="CS125" s="406"/>
      <c r="CT125" s="406"/>
      <c r="CU125" s="406"/>
      <c r="CV125" s="406"/>
      <c r="CW125" s="406"/>
      <c r="CX125" s="406"/>
      <c r="CY125" s="406"/>
      <c r="CZ125" s="406"/>
      <c r="DA125" s="406"/>
      <c r="DB125" s="406"/>
      <c r="DC125" s="406"/>
      <c r="DD125" s="406"/>
      <c r="DE125" s="406"/>
      <c r="DF125" s="469"/>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4" customFormat="1" ht="26.25" customHeight="1">
      <c r="A126" s="389"/>
      <c r="B126" s="412"/>
      <c r="C126" s="424" t="s">
        <v>449</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203</v>
      </c>
      <c r="AB126" s="445"/>
      <c r="AC126" s="445"/>
      <c r="AD126" s="445"/>
      <c r="AE126" s="498"/>
      <c r="AF126" s="514" t="s">
        <v>203</v>
      </c>
      <c r="AG126" s="445"/>
      <c r="AH126" s="445"/>
      <c r="AI126" s="445"/>
      <c r="AJ126" s="498"/>
      <c r="AK126" s="514" t="s">
        <v>203</v>
      </c>
      <c r="AL126" s="445"/>
      <c r="AM126" s="445"/>
      <c r="AN126" s="445"/>
      <c r="AO126" s="498"/>
      <c r="AP126" s="538" t="s">
        <v>203</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4"/>
      <c r="CE126" s="654"/>
      <c r="CF126" s="654"/>
      <c r="CG126" s="377"/>
      <c r="CH126" s="377"/>
      <c r="CI126" s="377"/>
      <c r="CJ126" s="671"/>
      <c r="CK126" s="679"/>
      <c r="CL126" s="686"/>
      <c r="CM126" s="686"/>
      <c r="CN126" s="686"/>
      <c r="CO126" s="689"/>
      <c r="CP126" s="424" t="s">
        <v>391</v>
      </c>
      <c r="CQ126" s="377"/>
      <c r="CR126" s="377"/>
      <c r="CS126" s="377"/>
      <c r="CT126" s="377"/>
      <c r="CU126" s="377"/>
      <c r="CV126" s="377"/>
      <c r="CW126" s="377"/>
      <c r="CX126" s="377"/>
      <c r="CY126" s="377"/>
      <c r="CZ126" s="377"/>
      <c r="DA126" s="377"/>
      <c r="DB126" s="377"/>
      <c r="DC126" s="377"/>
      <c r="DD126" s="377"/>
      <c r="DE126" s="377"/>
      <c r="DF126" s="471"/>
      <c r="DG126" s="633">
        <v>478905</v>
      </c>
      <c r="DH126" s="641"/>
      <c r="DI126" s="641"/>
      <c r="DJ126" s="641"/>
      <c r="DK126" s="641"/>
      <c r="DL126" s="641">
        <v>502891</v>
      </c>
      <c r="DM126" s="641"/>
      <c r="DN126" s="641"/>
      <c r="DO126" s="641"/>
      <c r="DP126" s="641"/>
      <c r="DQ126" s="641">
        <v>504932</v>
      </c>
      <c r="DR126" s="641"/>
      <c r="DS126" s="641"/>
      <c r="DT126" s="641"/>
      <c r="DU126" s="641"/>
      <c r="DV126" s="713">
        <v>3.9</v>
      </c>
      <c r="DW126" s="713"/>
      <c r="DX126" s="713"/>
      <c r="DY126" s="713"/>
      <c r="DZ126" s="722"/>
    </row>
    <row r="127" spans="1:130" s="364" customFormat="1" ht="26.25" customHeight="1">
      <c r="A127" s="390"/>
      <c r="B127" s="413"/>
      <c r="C127" s="426" t="s">
        <v>78</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t="s">
        <v>203</v>
      </c>
      <c r="AB127" s="445"/>
      <c r="AC127" s="445"/>
      <c r="AD127" s="445"/>
      <c r="AE127" s="498"/>
      <c r="AF127" s="514" t="s">
        <v>203</v>
      </c>
      <c r="AG127" s="445"/>
      <c r="AH127" s="445"/>
      <c r="AI127" s="445"/>
      <c r="AJ127" s="498"/>
      <c r="AK127" s="514" t="s">
        <v>203</v>
      </c>
      <c r="AL127" s="445"/>
      <c r="AM127" s="445"/>
      <c r="AN127" s="445"/>
      <c r="AO127" s="498"/>
      <c r="AP127" s="538" t="s">
        <v>203</v>
      </c>
      <c r="AQ127" s="546"/>
      <c r="AR127" s="546"/>
      <c r="AS127" s="546"/>
      <c r="AT127" s="556"/>
      <c r="AU127" s="377"/>
      <c r="AV127" s="377"/>
      <c r="AW127" s="377"/>
      <c r="AX127" s="585" t="s">
        <v>460</v>
      </c>
      <c r="AY127" s="595"/>
      <c r="AZ127" s="595"/>
      <c r="BA127" s="595"/>
      <c r="BB127" s="595"/>
      <c r="BC127" s="595"/>
      <c r="BD127" s="595"/>
      <c r="BE127" s="610"/>
      <c r="BF127" s="612" t="s">
        <v>461</v>
      </c>
      <c r="BG127" s="595"/>
      <c r="BH127" s="595"/>
      <c r="BI127" s="595"/>
      <c r="BJ127" s="595"/>
      <c r="BK127" s="595"/>
      <c r="BL127" s="610"/>
      <c r="BM127" s="612" t="s">
        <v>392</v>
      </c>
      <c r="BN127" s="595"/>
      <c r="BO127" s="595"/>
      <c r="BP127" s="595"/>
      <c r="BQ127" s="595"/>
      <c r="BR127" s="595"/>
      <c r="BS127" s="610"/>
      <c r="BT127" s="612" t="s">
        <v>388</v>
      </c>
      <c r="BU127" s="595"/>
      <c r="BV127" s="595"/>
      <c r="BW127" s="595"/>
      <c r="BX127" s="595"/>
      <c r="BY127" s="595"/>
      <c r="BZ127" s="649"/>
      <c r="CA127" s="377"/>
      <c r="CB127" s="377"/>
      <c r="CC127" s="377"/>
      <c r="CD127" s="654"/>
      <c r="CE127" s="654"/>
      <c r="CF127" s="654"/>
      <c r="CG127" s="377"/>
      <c r="CH127" s="377"/>
      <c r="CI127" s="377"/>
      <c r="CJ127" s="671"/>
      <c r="CK127" s="679"/>
      <c r="CL127" s="686"/>
      <c r="CM127" s="686"/>
      <c r="CN127" s="686"/>
      <c r="CO127" s="689"/>
      <c r="CP127" s="424" t="s">
        <v>385</v>
      </c>
      <c r="CQ127" s="377"/>
      <c r="CR127" s="377"/>
      <c r="CS127" s="377"/>
      <c r="CT127" s="377"/>
      <c r="CU127" s="377"/>
      <c r="CV127" s="377"/>
      <c r="CW127" s="377"/>
      <c r="CX127" s="377"/>
      <c r="CY127" s="377"/>
      <c r="CZ127" s="377"/>
      <c r="DA127" s="377"/>
      <c r="DB127" s="377"/>
      <c r="DC127" s="377"/>
      <c r="DD127" s="377"/>
      <c r="DE127" s="377"/>
      <c r="DF127" s="471"/>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4" customFormat="1" ht="26.25" customHeight="1">
      <c r="A128" s="391" t="s">
        <v>462</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8</v>
      </c>
      <c r="X128" s="462"/>
      <c r="Y128" s="462"/>
      <c r="Z128" s="474"/>
      <c r="AA128" s="480">
        <v>230940</v>
      </c>
      <c r="AB128" s="486"/>
      <c r="AC128" s="486"/>
      <c r="AD128" s="486"/>
      <c r="AE128" s="497"/>
      <c r="AF128" s="513">
        <v>226291</v>
      </c>
      <c r="AG128" s="486"/>
      <c r="AH128" s="486"/>
      <c r="AI128" s="486"/>
      <c r="AJ128" s="497"/>
      <c r="AK128" s="513">
        <v>219776</v>
      </c>
      <c r="AL128" s="486"/>
      <c r="AM128" s="486"/>
      <c r="AN128" s="486"/>
      <c r="AO128" s="497"/>
      <c r="AP128" s="540"/>
      <c r="AQ128" s="548"/>
      <c r="AR128" s="548"/>
      <c r="AS128" s="548"/>
      <c r="AT128" s="558"/>
      <c r="AU128" s="377"/>
      <c r="AV128" s="377"/>
      <c r="AW128" s="377"/>
      <c r="AX128" s="383" t="s">
        <v>305</v>
      </c>
      <c r="AY128" s="406"/>
      <c r="AZ128" s="406"/>
      <c r="BA128" s="406"/>
      <c r="BB128" s="406"/>
      <c r="BC128" s="406"/>
      <c r="BD128" s="406"/>
      <c r="BE128" s="469"/>
      <c r="BF128" s="613" t="s">
        <v>203</v>
      </c>
      <c r="BG128" s="617"/>
      <c r="BH128" s="617"/>
      <c r="BI128" s="617"/>
      <c r="BJ128" s="617"/>
      <c r="BK128" s="617"/>
      <c r="BL128" s="623"/>
      <c r="BM128" s="613">
        <v>12.75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7"/>
      <c r="CH128" s="377"/>
      <c r="CI128" s="377"/>
      <c r="CJ128" s="671"/>
      <c r="CK128" s="680"/>
      <c r="CL128" s="687"/>
      <c r="CM128" s="687"/>
      <c r="CN128" s="687"/>
      <c r="CO128" s="691"/>
      <c r="CP128" s="694" t="s">
        <v>379</v>
      </c>
      <c r="CQ128" s="380"/>
      <c r="CR128" s="380"/>
      <c r="CS128" s="380"/>
      <c r="CT128" s="380"/>
      <c r="CU128" s="380"/>
      <c r="CV128" s="380"/>
      <c r="CW128" s="380"/>
      <c r="CX128" s="380"/>
      <c r="CY128" s="380"/>
      <c r="CZ128" s="380"/>
      <c r="DA128" s="380"/>
      <c r="DB128" s="380"/>
      <c r="DC128" s="380"/>
      <c r="DD128" s="380"/>
      <c r="DE128" s="380"/>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4" customFormat="1" ht="26.25" customHeight="1">
      <c r="A129" s="384" t="s">
        <v>177</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236</v>
      </c>
      <c r="X129" s="465"/>
      <c r="Y129" s="465"/>
      <c r="Z129" s="475"/>
      <c r="AA129" s="481">
        <v>14316782</v>
      </c>
      <c r="AB129" s="445"/>
      <c r="AC129" s="445"/>
      <c r="AD129" s="445"/>
      <c r="AE129" s="498"/>
      <c r="AF129" s="514">
        <v>14924338</v>
      </c>
      <c r="AG129" s="445"/>
      <c r="AH129" s="445"/>
      <c r="AI129" s="445"/>
      <c r="AJ129" s="498"/>
      <c r="AK129" s="514">
        <v>15445633</v>
      </c>
      <c r="AL129" s="445"/>
      <c r="AM129" s="445"/>
      <c r="AN129" s="445"/>
      <c r="AO129" s="498"/>
      <c r="AP129" s="541"/>
      <c r="AQ129" s="549"/>
      <c r="AR129" s="549"/>
      <c r="AS129" s="549"/>
      <c r="AT129" s="559"/>
      <c r="AU129" s="576"/>
      <c r="AV129" s="576"/>
      <c r="AW129" s="576"/>
      <c r="AX129" s="586" t="s">
        <v>120</v>
      </c>
      <c r="AY129" s="377"/>
      <c r="AZ129" s="377"/>
      <c r="BA129" s="377"/>
      <c r="BB129" s="377"/>
      <c r="BC129" s="377"/>
      <c r="BD129" s="377"/>
      <c r="BE129" s="471"/>
      <c r="BF129" s="614" t="s">
        <v>203</v>
      </c>
      <c r="BG129" s="618"/>
      <c r="BH129" s="618"/>
      <c r="BI129" s="618"/>
      <c r="BJ129" s="618"/>
      <c r="BK129" s="618"/>
      <c r="BL129" s="624"/>
      <c r="BM129" s="614">
        <v>17.75</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4" customFormat="1" ht="26.25" customHeight="1">
      <c r="A130" s="384" t="s">
        <v>463</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464</v>
      </c>
      <c r="X130" s="465"/>
      <c r="Y130" s="465"/>
      <c r="Z130" s="475"/>
      <c r="AA130" s="481">
        <v>2465687</v>
      </c>
      <c r="AB130" s="445"/>
      <c r="AC130" s="445"/>
      <c r="AD130" s="445"/>
      <c r="AE130" s="498"/>
      <c r="AF130" s="514">
        <v>2502710</v>
      </c>
      <c r="AG130" s="445"/>
      <c r="AH130" s="445"/>
      <c r="AI130" s="445"/>
      <c r="AJ130" s="498"/>
      <c r="AK130" s="514">
        <v>2575362</v>
      </c>
      <c r="AL130" s="445"/>
      <c r="AM130" s="445"/>
      <c r="AN130" s="445"/>
      <c r="AO130" s="498"/>
      <c r="AP130" s="541"/>
      <c r="AQ130" s="549"/>
      <c r="AR130" s="549"/>
      <c r="AS130" s="549"/>
      <c r="AT130" s="559"/>
      <c r="AU130" s="576"/>
      <c r="AV130" s="576"/>
      <c r="AW130" s="576"/>
      <c r="AX130" s="586" t="s">
        <v>395</v>
      </c>
      <c r="AY130" s="377"/>
      <c r="AZ130" s="377"/>
      <c r="BA130" s="377"/>
      <c r="BB130" s="377"/>
      <c r="BC130" s="377"/>
      <c r="BD130" s="377"/>
      <c r="BE130" s="471"/>
      <c r="BF130" s="615">
        <v>7.1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180</v>
      </c>
      <c r="X131" s="466"/>
      <c r="Y131" s="466"/>
      <c r="Z131" s="476"/>
      <c r="AA131" s="483">
        <v>11851095</v>
      </c>
      <c r="AB131" s="488"/>
      <c r="AC131" s="488"/>
      <c r="AD131" s="488"/>
      <c r="AE131" s="500"/>
      <c r="AF131" s="516">
        <v>12421628</v>
      </c>
      <c r="AG131" s="488"/>
      <c r="AH131" s="488"/>
      <c r="AI131" s="488"/>
      <c r="AJ131" s="500"/>
      <c r="AK131" s="516">
        <v>12870271</v>
      </c>
      <c r="AL131" s="488"/>
      <c r="AM131" s="488"/>
      <c r="AN131" s="488"/>
      <c r="AO131" s="500"/>
      <c r="AP131" s="542"/>
      <c r="AQ131" s="550"/>
      <c r="AR131" s="550"/>
      <c r="AS131" s="550"/>
      <c r="AT131" s="560"/>
      <c r="AU131" s="576"/>
      <c r="AV131" s="576"/>
      <c r="AW131" s="576"/>
      <c r="AX131" s="587" t="s">
        <v>432</v>
      </c>
      <c r="AY131" s="380"/>
      <c r="AZ131" s="380"/>
      <c r="BA131" s="380"/>
      <c r="BB131" s="380"/>
      <c r="BC131" s="380"/>
      <c r="BD131" s="380"/>
      <c r="BE131" s="611"/>
      <c r="BF131" s="616">
        <v>51.6</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4" customFormat="1" ht="26.25" customHeight="1">
      <c r="A132" s="393" t="s">
        <v>30</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465</v>
      </c>
      <c r="W132" s="461"/>
      <c r="X132" s="461"/>
      <c r="Y132" s="461"/>
      <c r="Z132" s="477"/>
      <c r="AA132" s="484">
        <v>7.1023901169999997</v>
      </c>
      <c r="AB132" s="489"/>
      <c r="AC132" s="489"/>
      <c r="AD132" s="489"/>
      <c r="AE132" s="501"/>
      <c r="AF132" s="517">
        <v>7.2207013040000003</v>
      </c>
      <c r="AG132" s="489"/>
      <c r="AH132" s="489"/>
      <c r="AI132" s="489"/>
      <c r="AJ132" s="501"/>
      <c r="AK132" s="517">
        <v>7.0318290030000004</v>
      </c>
      <c r="AL132" s="489"/>
      <c r="AM132" s="489"/>
      <c r="AN132" s="489"/>
      <c r="AO132" s="501"/>
      <c r="AP132" s="543"/>
      <c r="AQ132" s="551"/>
      <c r="AR132" s="551"/>
      <c r="AS132" s="551"/>
      <c r="AT132" s="561"/>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87</v>
      </c>
      <c r="W133" s="403"/>
      <c r="X133" s="403"/>
      <c r="Y133" s="403"/>
      <c r="Z133" s="478"/>
      <c r="AA133" s="485">
        <v>6</v>
      </c>
      <c r="AB133" s="490"/>
      <c r="AC133" s="490"/>
      <c r="AD133" s="490"/>
      <c r="AE133" s="502"/>
      <c r="AF133" s="485">
        <v>6.6</v>
      </c>
      <c r="AG133" s="490"/>
      <c r="AH133" s="490"/>
      <c r="AI133" s="490"/>
      <c r="AJ133" s="502"/>
      <c r="AK133" s="485">
        <v>7.1</v>
      </c>
      <c r="AL133" s="490"/>
      <c r="AM133" s="490"/>
      <c r="AN133" s="490"/>
      <c r="AO133" s="502"/>
      <c r="AP133" s="544"/>
      <c r="AQ133" s="552"/>
      <c r="AR133" s="552"/>
      <c r="AS133" s="552"/>
      <c r="AT133" s="562"/>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Mie6QHQms3rLa+fxeQXWayfLsb54dopO/umjHU8qDqO++EdKzWZ0vJSpOkINB/kkuv2F6uk3sfsa3QO+dhITyA==" saltValue="2P6k+VFYJoTACYGgxKzc9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SheetLayoutView="8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ht="13">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26"/>
    </row>
    <row r="17" spans="119:120" ht="13">
      <c r="DP17" s="726"/>
    </row>
    <row r="18" spans="119:120" ht="13"/>
    <row r="19" spans="119:120" ht="13"/>
    <row r="20" spans="119:120" ht="13">
      <c r="DO20" s="726"/>
      <c r="DP20" s="726"/>
    </row>
    <row r="21" spans="119:120" ht="13">
      <c r="DP21" s="726"/>
    </row>
    <row r="22" spans="119:120" ht="13"/>
    <row r="23" spans="119:120" ht="13">
      <c r="DO23" s="726"/>
      <c r="DP23" s="726"/>
    </row>
    <row r="24" spans="119:120" ht="13">
      <c r="DP24" s="726"/>
    </row>
    <row r="25" spans="119:120" ht="13">
      <c r="DP25" s="726"/>
    </row>
    <row r="26" spans="119:120" ht="13">
      <c r="DO26" s="726"/>
      <c r="DP26" s="726"/>
    </row>
    <row r="27" spans="119:120" ht="13"/>
    <row r="28" spans="119:120" ht="13">
      <c r="DO28" s="726"/>
      <c r="DP28" s="726"/>
    </row>
    <row r="29" spans="119:120" ht="13">
      <c r="DP29" s="726"/>
    </row>
    <row r="30" spans="119:120" ht="13"/>
    <row r="31" spans="119:120" ht="13">
      <c r="DO31" s="726"/>
      <c r="DP31" s="726"/>
    </row>
    <row r="32" spans="119:120" ht="13"/>
    <row r="33" spans="98:120" ht="13">
      <c r="DO33" s="726"/>
      <c r="DP33" s="726"/>
    </row>
    <row r="34" spans="98:120" ht="13">
      <c r="DM34" s="726"/>
    </row>
    <row r="35" spans="98:120" ht="13">
      <c r="CT35" s="726"/>
      <c r="CU35" s="726"/>
      <c r="CV35" s="726"/>
      <c r="CY35" s="726"/>
      <c r="CZ35" s="726"/>
      <c r="DA35" s="726"/>
      <c r="DD35" s="726"/>
      <c r="DE35" s="726"/>
      <c r="DF35" s="726"/>
      <c r="DI35" s="726"/>
      <c r="DJ35" s="726"/>
      <c r="DK35" s="726"/>
      <c r="DM35" s="726"/>
      <c r="DN35" s="726"/>
      <c r="DO35" s="726"/>
      <c r="DP35" s="726"/>
    </row>
    <row r="36" spans="98:120" ht="13"/>
    <row r="37" spans="98:120" ht="13">
      <c r="CW37" s="726"/>
      <c r="DB37" s="726"/>
      <c r="DG37" s="726"/>
      <c r="DL37" s="726"/>
      <c r="DP37" s="726"/>
    </row>
    <row r="38" spans="98:120" ht="13">
      <c r="CT38" s="726"/>
      <c r="CU38" s="726"/>
      <c r="CV38" s="726"/>
      <c r="CW38" s="726"/>
      <c r="CY38" s="726"/>
      <c r="CZ38" s="726"/>
      <c r="DA38" s="726"/>
      <c r="DB38" s="726"/>
      <c r="DD38" s="726"/>
      <c r="DE38" s="726"/>
      <c r="DF38" s="726"/>
      <c r="DG38" s="726"/>
      <c r="DI38" s="726"/>
      <c r="DJ38" s="726"/>
      <c r="DK38" s="726"/>
      <c r="DL38" s="726"/>
      <c r="DN38" s="726"/>
      <c r="DO38" s="726"/>
      <c r="DP38" s="726"/>
    </row>
    <row r="39" spans="98:120" ht="13"/>
    <row r="40" spans="98:120" ht="13"/>
    <row r="41" spans="98:120" ht="13"/>
    <row r="42" spans="98:120" ht="13"/>
    <row r="43" spans="98:120" ht="13"/>
    <row r="44" spans="98:120" ht="13"/>
    <row r="45" spans="98:120" ht="13"/>
    <row r="46" spans="98:120" ht="13"/>
    <row r="47" spans="98:120" ht="13"/>
    <row r="48" spans="98:120" ht="13"/>
    <row r="49" spans="22:120" ht="13">
      <c r="DN49" s="726"/>
      <c r="DO49" s="726"/>
      <c r="DP49" s="726"/>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26"/>
      <c r="CS63" s="726"/>
      <c r="CX63" s="726"/>
      <c r="DC63" s="726"/>
      <c r="DH63" s="726"/>
    </row>
    <row r="64" spans="22:120" ht="13">
      <c r="V64" s="726"/>
    </row>
    <row r="65" spans="15:120" ht="13">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
      <c r="Q66" s="726"/>
      <c r="S66" s="726"/>
      <c r="U66" s="726"/>
      <c r="DM66" s="726"/>
    </row>
    <row r="67" spans="15:120" ht="13">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
    <row r="69" spans="15:120" ht="13"/>
    <row r="70" spans="15:120" ht="13"/>
    <row r="71" spans="15:120" ht="13"/>
    <row r="72" spans="15:120" ht="13">
      <c r="DP72" s="726"/>
    </row>
    <row r="73" spans="15:120" ht="13">
      <c r="DP73" s="726"/>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26"/>
      <c r="CX96" s="726"/>
      <c r="DC96" s="726"/>
      <c r="DH96" s="726"/>
    </row>
    <row r="97" spans="24:120" ht="13">
      <c r="CS97" s="726"/>
      <c r="CX97" s="726"/>
      <c r="DC97" s="726"/>
      <c r="DH97" s="726"/>
      <c r="DP97" s="725" t="s">
        <v>103</v>
      </c>
    </row>
    <row r="98" spans="24:120" ht="13" hidden="1">
      <c r="CS98" s="726"/>
      <c r="CX98" s="726"/>
      <c r="DC98" s="726"/>
      <c r="DH98" s="726"/>
    </row>
    <row r="99" spans="24:120" ht="13"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 hidden="1">
      <c r="CT103" s="726"/>
      <c r="CV103" s="726"/>
      <c r="CW103" s="726"/>
      <c r="CY103" s="726"/>
      <c r="DA103" s="726"/>
      <c r="DB103" s="726"/>
      <c r="DD103" s="726"/>
      <c r="DF103" s="726"/>
      <c r="DG103" s="726"/>
      <c r="DI103" s="726"/>
      <c r="DK103" s="726"/>
      <c r="DL103" s="726"/>
      <c r="DM103" s="726"/>
      <c r="DN103" s="726"/>
      <c r="DO103" s="726"/>
      <c r="DP103" s="726"/>
    </row>
    <row r="104" spans="24:120" ht="13" hidden="1">
      <c r="CV104" s="726"/>
      <c r="CW104" s="726"/>
      <c r="DA104" s="726"/>
      <c r="DB104" s="726"/>
      <c r="DF104" s="726"/>
      <c r="DG104" s="726"/>
      <c r="DK104" s="726"/>
      <c r="DL104" s="726"/>
      <c r="DN104" s="726"/>
      <c r="DO104" s="726"/>
      <c r="DP104" s="726"/>
    </row>
    <row r="105" spans="24:120" ht="12.75" hidden="1" customHeight="1"/>
  </sheetData>
  <sheetProtection algorithmName="SHA-512" hashValue="RdRH9GAOHWEym+MGPpUXysuysMvR4Y2LhzfavuAaMeGFDE5t/qO0VgyXBsV83PQJc4esSyXI4qdbXPvpi4AOdw==" saltValue="6kTK4rRFXNFKZHZg1jilI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rTMTYiLh4qKXvxQLKhR4hYVC5mr+hg02QitrOjfQUMFXGiNhB/4lgJkw6iPFPZml+uVvYgQFDrUcywIIJQ7pDA==" saltValue="6wksAYjcTWdP6W0qPNbbW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zoomScaleSheetLayoutView="75" workbookViewId="0"/>
  </sheetViews>
  <sheetFormatPr defaultColWidth="0" defaultRowHeight="13.5" customHeight="1" zeroHeight="1"/>
  <cols>
    <col min="1" max="36" width="2.5" style="362" customWidth="1"/>
    <col min="37" max="44" width="17" style="362" customWidth="1"/>
    <col min="45" max="45" width="6.125" style="727" customWidth="1"/>
    <col min="46" max="46" width="3" style="728" customWidth="1"/>
    <col min="47" max="47" width="19.125" style="362" hidden="1" customWidth="1"/>
    <col min="48" max="52" width="12.625" style="362" hidden="1" customWidth="1"/>
    <col min="53" max="16384" width="8.625" style="362" hidden="1" customWidth="1"/>
  </cols>
  <sheetData>
    <row r="1" spans="1:46" ht="13">
      <c r="AS1" s="739"/>
      <c r="AT1" s="739"/>
    </row>
    <row r="2" spans="1:46" ht="13">
      <c r="AS2" s="739"/>
      <c r="AT2" s="739"/>
    </row>
    <row r="3" spans="1:46" ht="13">
      <c r="AS3" s="739"/>
      <c r="AT3" s="739"/>
    </row>
    <row r="4" spans="1:46" ht="13">
      <c r="AS4" s="739"/>
      <c r="AT4" s="739"/>
    </row>
    <row r="5" spans="1:46" ht="16.5">
      <c r="A5" s="730" t="s">
        <v>466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327</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88</v>
      </c>
      <c r="AP7" s="797"/>
      <c r="AQ7" s="808" t="s">
        <v>467</v>
      </c>
      <c r="AR7" s="822"/>
    </row>
    <row r="8" spans="1:46" ht="13">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469</v>
      </c>
      <c r="AQ8" s="809" t="s">
        <v>470</v>
      </c>
      <c r="AR8" s="823" t="s">
        <v>20</v>
      </c>
    </row>
    <row r="9" spans="1:46" ht="13">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471</v>
      </c>
      <c r="AL9" s="757"/>
      <c r="AM9" s="757"/>
      <c r="AN9" s="774"/>
      <c r="AO9" s="787">
        <v>5596089</v>
      </c>
      <c r="AP9" s="787">
        <v>125752</v>
      </c>
      <c r="AQ9" s="810">
        <v>95193</v>
      </c>
      <c r="AR9" s="824">
        <v>32.1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3033</v>
      </c>
      <c r="AP10" s="788">
        <v>68</v>
      </c>
      <c r="AQ10" s="811">
        <v>9197</v>
      </c>
      <c r="AR10" s="825">
        <v>-99.3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374</v>
      </c>
      <c r="AL11" s="757"/>
      <c r="AM11" s="757"/>
      <c r="AN11" s="774"/>
      <c r="AO11" s="788" t="s">
        <v>203</v>
      </c>
      <c r="AP11" s="788" t="s">
        <v>203</v>
      </c>
      <c r="AQ11" s="811">
        <v>1724</v>
      </c>
      <c r="AR11" s="825" t="s">
        <v>203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223</v>
      </c>
      <c r="AL12" s="757"/>
      <c r="AM12" s="757"/>
      <c r="AN12" s="774"/>
      <c r="AO12" s="788" t="s">
        <v>203</v>
      </c>
      <c r="AP12" s="788" t="s">
        <v>203</v>
      </c>
      <c r="AQ12" s="811">
        <v>4</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472</v>
      </c>
      <c r="AL13" s="757"/>
      <c r="AM13" s="757"/>
      <c r="AN13" s="774"/>
      <c r="AO13" s="788">
        <v>37380</v>
      </c>
      <c r="AP13" s="788">
        <v>840</v>
      </c>
      <c r="AQ13" s="811">
        <v>3651</v>
      </c>
      <c r="AR13" s="825">
        <v>-77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473</v>
      </c>
      <c r="AL14" s="757"/>
      <c r="AM14" s="757"/>
      <c r="AN14" s="774"/>
      <c r="AO14" s="788">
        <v>200307</v>
      </c>
      <c r="AP14" s="788">
        <v>4501</v>
      </c>
      <c r="AQ14" s="811">
        <v>2581</v>
      </c>
      <c r="AR14" s="825">
        <v>74.400000000000006</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308</v>
      </c>
      <c r="AL15" s="758"/>
      <c r="AM15" s="758"/>
      <c r="AN15" s="775"/>
      <c r="AO15" s="788">
        <v>-403260</v>
      </c>
      <c r="AP15" s="788">
        <v>-9062</v>
      </c>
      <c r="AQ15" s="811">
        <v>-7170</v>
      </c>
      <c r="AR15" s="825">
        <v>26.4</v>
      </c>
    </row>
    <row r="16" spans="1:46" ht="13">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5433549</v>
      </c>
      <c r="AP16" s="788">
        <v>122099</v>
      </c>
      <c r="AQ16" s="811">
        <v>105180</v>
      </c>
      <c r="AR16" s="825">
        <v>16.100000000000001</v>
      </c>
    </row>
    <row r="17" spans="1:46" ht="13">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187</v>
      </c>
      <c r="AL19" s="739"/>
      <c r="AM19" s="739"/>
      <c r="AN19" s="739"/>
      <c r="AO19" s="739"/>
      <c r="AP19" s="739"/>
      <c r="AQ19" s="739"/>
      <c r="AR19" s="739"/>
    </row>
    <row r="20" spans="1:46" ht="13">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474</v>
      </c>
      <c r="AP20" s="799" t="s">
        <v>331</v>
      </c>
      <c r="AQ20" s="812" t="s">
        <v>43</v>
      </c>
      <c r="AR20" s="826"/>
    </row>
    <row r="21" spans="1:46" s="729" customFormat="1" ht="13">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475</v>
      </c>
      <c r="AL21" s="760"/>
      <c r="AM21" s="760"/>
      <c r="AN21" s="777"/>
      <c r="AO21" s="790">
        <v>14.38</v>
      </c>
      <c r="AP21" s="800">
        <v>9.98</v>
      </c>
      <c r="AQ21" s="813">
        <v>4.4000000000000004</v>
      </c>
      <c r="AR21" s="740"/>
      <c r="AS21" s="832"/>
      <c r="AT21" s="731"/>
    </row>
    <row r="22" spans="1:46" s="729" customFormat="1" ht="13">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476</v>
      </c>
      <c r="AL22" s="760"/>
      <c r="AM22" s="760"/>
      <c r="AN22" s="777"/>
      <c r="AO22" s="791">
        <v>98.6</v>
      </c>
      <c r="AP22" s="801">
        <v>97.3</v>
      </c>
      <c r="AQ22" s="814">
        <v>1.3</v>
      </c>
      <c r="AR22" s="802"/>
      <c r="AS22" s="832"/>
      <c r="AT22" s="731"/>
    </row>
    <row r="23" spans="1:46" s="729" customFormat="1" ht="13">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
      <c r="A26" s="733" t="s">
        <v>477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
      <c r="A27" s="734"/>
      <c r="AO27" s="739"/>
      <c r="AP27" s="739"/>
      <c r="AQ27" s="739"/>
      <c r="AR27" s="739"/>
      <c r="AS27" s="739"/>
      <c r="AT27" s="739"/>
    </row>
    <row r="28" spans="1:46" ht="16.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125</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88</v>
      </c>
      <c r="AP30" s="797"/>
      <c r="AQ30" s="808" t="s">
        <v>467</v>
      </c>
      <c r="AR30" s="822"/>
    </row>
    <row r="31" spans="1:46" ht="13">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469</v>
      </c>
      <c r="AQ31" s="809" t="s">
        <v>470</v>
      </c>
      <c r="AR31" s="823" t="s">
        <v>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478</v>
      </c>
      <c r="AL32" s="761"/>
      <c r="AM32" s="761"/>
      <c r="AN32" s="778"/>
      <c r="AO32" s="788">
        <v>2831298</v>
      </c>
      <c r="AP32" s="788">
        <v>63623</v>
      </c>
      <c r="AQ32" s="815">
        <v>67244</v>
      </c>
      <c r="AR32" s="825">
        <v>-5.4</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479</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63</v>
      </c>
      <c r="AL34" s="761"/>
      <c r="AM34" s="761"/>
      <c r="AN34" s="778"/>
      <c r="AO34" s="788" t="s">
        <v>203</v>
      </c>
      <c r="AP34" s="788" t="s">
        <v>203</v>
      </c>
      <c r="AQ34" s="815">
        <v>8</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480</v>
      </c>
      <c r="AL35" s="761"/>
      <c r="AM35" s="761"/>
      <c r="AN35" s="778"/>
      <c r="AO35" s="788">
        <v>854614</v>
      </c>
      <c r="AP35" s="788">
        <v>19204</v>
      </c>
      <c r="AQ35" s="815">
        <v>18547</v>
      </c>
      <c r="AR35" s="825">
        <v>3.5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39</v>
      </c>
      <c r="AL36" s="761"/>
      <c r="AM36" s="761"/>
      <c r="AN36" s="778"/>
      <c r="AO36" s="788" t="s">
        <v>203</v>
      </c>
      <c r="AP36" s="788" t="s">
        <v>203</v>
      </c>
      <c r="AQ36" s="815">
        <v>2991</v>
      </c>
      <c r="AR36" s="825" t="s">
        <v>203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345</v>
      </c>
      <c r="AL37" s="761"/>
      <c r="AM37" s="761"/>
      <c r="AN37" s="778"/>
      <c r="AO37" s="788">
        <v>14241</v>
      </c>
      <c r="AP37" s="788">
        <v>320</v>
      </c>
      <c r="AQ37" s="815">
        <v>670</v>
      </c>
      <c r="AR37" s="825">
        <v>-52.2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481</v>
      </c>
      <c r="AL38" s="762"/>
      <c r="AM38" s="762"/>
      <c r="AN38" s="779"/>
      <c r="AO38" s="792" t="s">
        <v>203</v>
      </c>
      <c r="AP38" s="792" t="s">
        <v>203</v>
      </c>
      <c r="AQ38" s="816">
        <v>2</v>
      </c>
      <c r="AR38" s="814" t="s">
        <v>203</v>
      </c>
      <c r="AS38" s="835"/>
    </row>
    <row r="39" spans="1:46" ht="13">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85</v>
      </c>
      <c r="AL39" s="762"/>
      <c r="AM39" s="762"/>
      <c r="AN39" s="779"/>
      <c r="AO39" s="788">
        <v>-219776</v>
      </c>
      <c r="AP39" s="788">
        <v>-4939</v>
      </c>
      <c r="AQ39" s="815">
        <v>-3165</v>
      </c>
      <c r="AR39" s="825">
        <v>56.1</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482</v>
      </c>
      <c r="AL40" s="761"/>
      <c r="AM40" s="761"/>
      <c r="AN40" s="778"/>
      <c r="AO40" s="788">
        <v>-2575362</v>
      </c>
      <c r="AP40" s="788">
        <v>-57872</v>
      </c>
      <c r="AQ40" s="815">
        <v>-61701</v>
      </c>
      <c r="AR40" s="825">
        <v>-6.2</v>
      </c>
      <c r="AS40" s="835"/>
    </row>
    <row r="41" spans="1:46" ht="13">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365</v>
      </c>
      <c r="AL41" s="763"/>
      <c r="AM41" s="763"/>
      <c r="AN41" s="780"/>
      <c r="AO41" s="788">
        <v>905015</v>
      </c>
      <c r="AP41" s="788">
        <v>20337</v>
      </c>
      <c r="AQ41" s="815">
        <v>24597</v>
      </c>
      <c r="AR41" s="825">
        <v>-17.3</v>
      </c>
      <c r="AS41" s="835"/>
    </row>
    <row r="42" spans="1:46" ht="13">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376</v>
      </c>
      <c r="AL42" s="739"/>
      <c r="AM42" s="739"/>
      <c r="AN42" s="739"/>
      <c r="AO42" s="739"/>
      <c r="AP42" s="739"/>
      <c r="AQ42" s="802"/>
      <c r="AR42" s="802"/>
      <c r="AS42" s="835"/>
    </row>
    <row r="43" spans="1:46" ht="13">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483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484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88</v>
      </c>
      <c r="AN49" s="781" t="s">
        <v>402</v>
      </c>
      <c r="AO49" s="793"/>
      <c r="AP49" s="793"/>
      <c r="AQ49" s="793"/>
      <c r="AR49" s="827"/>
    </row>
    <row r="50" spans="1:44" ht="13">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457</v>
      </c>
      <c r="AO50" s="794" t="s">
        <v>458</v>
      </c>
      <c r="AP50" s="805" t="s">
        <v>485</v>
      </c>
      <c r="AQ50" s="818" t="s">
        <v>360</v>
      </c>
      <c r="AR50" s="828" t="s">
        <v>486</v>
      </c>
    </row>
    <row r="51" spans="1:44" ht="13">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234</v>
      </c>
      <c r="AL51" s="764"/>
      <c r="AM51" s="770">
        <v>4503219</v>
      </c>
      <c r="AN51" s="783">
        <v>95097</v>
      </c>
      <c r="AO51" s="795">
        <v>0.4</v>
      </c>
      <c r="AP51" s="806">
        <v>85042</v>
      </c>
      <c r="AQ51" s="819">
        <v>7.8</v>
      </c>
      <c r="AR51" s="829">
        <v>-7.4</v>
      </c>
    </row>
    <row r="52" spans="1:44" ht="13">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3557769</v>
      </c>
      <c r="AN52" s="784">
        <v>75131</v>
      </c>
      <c r="AO52" s="796">
        <v>29</v>
      </c>
      <c r="AP52" s="807">
        <v>50806</v>
      </c>
      <c r="AQ52" s="820">
        <v>10.1</v>
      </c>
      <c r="AR52" s="830">
        <v>18.899999999999999</v>
      </c>
    </row>
    <row r="53" spans="1:44" ht="13">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468</v>
      </c>
      <c r="AL53" s="764"/>
      <c r="AM53" s="770">
        <v>5182633</v>
      </c>
      <c r="AN53" s="783">
        <v>110832</v>
      </c>
      <c r="AO53" s="795">
        <v>16.5</v>
      </c>
      <c r="AP53" s="806">
        <v>83774</v>
      </c>
      <c r="AQ53" s="819">
        <v>-1.5</v>
      </c>
      <c r="AR53" s="829">
        <v>18</v>
      </c>
    </row>
    <row r="54" spans="1:44" ht="13">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4585015</v>
      </c>
      <c r="AN54" s="784">
        <v>98052</v>
      </c>
      <c r="AO54" s="796">
        <v>30.5</v>
      </c>
      <c r="AP54" s="807">
        <v>52179</v>
      </c>
      <c r="AQ54" s="820">
        <v>2.7</v>
      </c>
      <c r="AR54" s="830">
        <v>27.8</v>
      </c>
    </row>
    <row r="55" spans="1:44" ht="13">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487</v>
      </c>
      <c r="AL55" s="764"/>
      <c r="AM55" s="770">
        <v>3715301</v>
      </c>
      <c r="AN55" s="783">
        <v>80717</v>
      </c>
      <c r="AO55" s="795">
        <v>-27.2</v>
      </c>
      <c r="AP55" s="806">
        <v>132981</v>
      </c>
      <c r="AQ55" s="819">
        <v>58.7</v>
      </c>
      <c r="AR55" s="829">
        <v>-85.9</v>
      </c>
    </row>
    <row r="56" spans="1:44" ht="13">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2696847</v>
      </c>
      <c r="AN56" s="784">
        <v>58590</v>
      </c>
      <c r="AO56" s="796">
        <v>-40.200000000000003</v>
      </c>
      <c r="AP56" s="807">
        <v>56973</v>
      </c>
      <c r="AQ56" s="820">
        <v>9.1999999999999993</v>
      </c>
      <c r="AR56" s="830">
        <v>-49.4</v>
      </c>
    </row>
    <row r="57" spans="1:44" ht="13">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437</v>
      </c>
      <c r="AL57" s="764"/>
      <c r="AM57" s="770">
        <v>4317835</v>
      </c>
      <c r="AN57" s="783">
        <v>95432</v>
      </c>
      <c r="AO57" s="795">
        <v>18.2</v>
      </c>
      <c r="AP57" s="806">
        <v>128523</v>
      </c>
      <c r="AQ57" s="819">
        <v>-3.4</v>
      </c>
      <c r="AR57" s="829">
        <v>21.6</v>
      </c>
    </row>
    <row r="58" spans="1:44" ht="13">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2799406</v>
      </c>
      <c r="AN58" s="784">
        <v>61872</v>
      </c>
      <c r="AO58" s="796">
        <v>5.6</v>
      </c>
      <c r="AP58" s="807">
        <v>56792</v>
      </c>
      <c r="AQ58" s="820">
        <v>-0.3</v>
      </c>
      <c r="AR58" s="830">
        <v>5.9</v>
      </c>
    </row>
    <row r="59" spans="1:44" ht="13">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317</v>
      </c>
      <c r="AL59" s="764"/>
      <c r="AM59" s="770">
        <v>3103305</v>
      </c>
      <c r="AN59" s="783">
        <v>69736</v>
      </c>
      <c r="AO59" s="795">
        <v>-26.9</v>
      </c>
      <c r="AP59" s="806">
        <v>92919</v>
      </c>
      <c r="AQ59" s="819">
        <v>-27.7</v>
      </c>
      <c r="AR59" s="829">
        <v>0.8</v>
      </c>
    </row>
    <row r="60" spans="1:44" ht="13">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2349940</v>
      </c>
      <c r="AN60" s="784">
        <v>52806</v>
      </c>
      <c r="AO60" s="796">
        <v>-14.7</v>
      </c>
      <c r="AP60" s="807">
        <v>54128</v>
      </c>
      <c r="AQ60" s="820">
        <v>-4.7</v>
      </c>
      <c r="AR60" s="830">
        <v>-10</v>
      </c>
    </row>
    <row r="61" spans="1:44" ht="13">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488</v>
      </c>
      <c r="AL61" s="767"/>
      <c r="AM61" s="770">
        <v>4164459</v>
      </c>
      <c r="AN61" s="783">
        <v>90363</v>
      </c>
      <c r="AO61" s="795">
        <v>-3.8</v>
      </c>
      <c r="AP61" s="806">
        <v>104648</v>
      </c>
      <c r="AQ61" s="821">
        <v>6.8</v>
      </c>
      <c r="AR61" s="829">
        <v>-10.6</v>
      </c>
    </row>
    <row r="62" spans="1:44" ht="13">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3197795</v>
      </c>
      <c r="AN62" s="784">
        <v>69290</v>
      </c>
      <c r="AO62" s="796">
        <v>2</v>
      </c>
      <c r="AP62" s="807">
        <v>54176</v>
      </c>
      <c r="AQ62" s="820">
        <v>3.4</v>
      </c>
      <c r="AR62" s="830">
        <v>-1.4</v>
      </c>
    </row>
    <row r="63" spans="1:44" ht="13">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 hidden="1">
      <c r="AK70" s="739"/>
      <c r="AL70" s="739"/>
      <c r="AM70" s="739"/>
      <c r="AN70" s="739"/>
      <c r="AO70" s="739"/>
      <c r="AP70" s="739"/>
      <c r="AQ70" s="739"/>
      <c r="AR70" s="739"/>
    </row>
    <row r="71" spans="1:46" ht="13" hidden="1">
      <c r="AK71" s="739"/>
      <c r="AL71" s="739"/>
      <c r="AM71" s="739"/>
      <c r="AN71" s="739"/>
      <c r="AO71" s="739"/>
      <c r="AP71" s="739"/>
      <c r="AQ71" s="739"/>
      <c r="AR71" s="739"/>
    </row>
    <row r="72" spans="1:46" ht="13" hidden="1">
      <c r="AK72" s="739"/>
      <c r="AL72" s="739"/>
      <c r="AM72" s="739"/>
      <c r="AN72" s="739"/>
      <c r="AO72" s="739"/>
      <c r="AP72" s="739"/>
      <c r="AQ72" s="739"/>
      <c r="AR72" s="739"/>
    </row>
    <row r="73" spans="1:46" ht="13" hidden="1">
      <c r="AK73" s="739"/>
      <c r="AL73" s="739"/>
      <c r="AM73" s="739"/>
      <c r="AN73" s="739"/>
      <c r="AO73" s="739"/>
      <c r="AP73" s="739"/>
      <c r="AQ73" s="739"/>
      <c r="AR73" s="739"/>
    </row>
  </sheetData>
  <sheetProtection algorithmName="SHA-512" hashValue="oO0UmXkE3COfzhuCd4utEyPneyAiLocb6dhz00/3zBk8V4gSH0533DT0lJsTdlyEt294uTuoANIKrHvN3IDN4Q==" saltValue="8irUG0KRMaqTp/IehwEWX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
      <c r="B2" s="726"/>
      <c r="DG2" s="726"/>
    </row>
    <row r="3" spans="2:125" ht="13">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
    <row r="5" spans="2:125" ht="13"/>
    <row r="6" spans="2:125" ht="13"/>
    <row r="7" spans="2:125" ht="13"/>
    <row r="8" spans="2:125" ht="13"/>
    <row r="9" spans="2:125" ht="13">
      <c r="DU9" s="726"/>
    </row>
    <row r="10" spans="2:125" ht="13"/>
    <row r="11" spans="2:125" ht="13"/>
    <row r="12" spans="2:125" ht="13"/>
    <row r="13" spans="2:125" ht="13"/>
    <row r="14" spans="2:125" ht="13"/>
    <row r="15" spans="2:125" ht="13"/>
    <row r="16" spans="2:125" ht="13"/>
    <row r="17" spans="125:125" ht="13">
      <c r="DU17" s="726"/>
    </row>
    <row r="18" spans="125:125" ht="13"/>
    <row r="19" spans="125:125" ht="13"/>
    <row r="20" spans="125:125" ht="13">
      <c r="DU20" s="726"/>
    </row>
    <row r="21" spans="125:125" ht="13">
      <c r="DU21" s="726"/>
    </row>
    <row r="22" spans="125:125" ht="13"/>
    <row r="23" spans="125:125" ht="13"/>
    <row r="24" spans="125:125" ht="13"/>
    <row r="25" spans="125:125" ht="13"/>
    <row r="26" spans="125:125" ht="13"/>
    <row r="27" spans="125:125" ht="13"/>
    <row r="28" spans="125:125" ht="13">
      <c r="DU28" s="726"/>
    </row>
    <row r="29" spans="125:125" ht="13"/>
    <row r="30" spans="125:125" ht="13"/>
    <row r="31" spans="125:125" ht="13"/>
    <row r="32" spans="125:125" ht="13"/>
    <row r="33" spans="2:125" ht="13">
      <c r="B33" s="726"/>
      <c r="G33" s="726"/>
      <c r="I33" s="726"/>
    </row>
    <row r="34" spans="2:125" ht="13">
      <c r="C34" s="726"/>
      <c r="P34" s="726"/>
      <c r="DE34" s="726"/>
      <c r="DH34" s="726"/>
    </row>
    <row r="35" spans="2:125" ht="13">
      <c r="D35" s="726"/>
      <c r="E35" s="726"/>
      <c r="DG35" s="726"/>
      <c r="DJ35" s="726"/>
      <c r="DP35" s="726"/>
      <c r="DQ35" s="726"/>
      <c r="DR35" s="726"/>
      <c r="DS35" s="726"/>
      <c r="DT35" s="726"/>
      <c r="DU35" s="726"/>
    </row>
    <row r="36" spans="2:125" ht="13">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
      <c r="DU37" s="726"/>
    </row>
    <row r="38" spans="2:125" ht="13">
      <c r="DT38" s="726"/>
      <c r="DU38" s="726"/>
    </row>
    <row r="39" spans="2:125" ht="13"/>
    <row r="40" spans="2:125" ht="13">
      <c r="DH40" s="726"/>
    </row>
    <row r="41" spans="2:125" ht="13">
      <c r="DE41" s="726"/>
    </row>
    <row r="42" spans="2:125" ht="13">
      <c r="DG42" s="726"/>
      <c r="DJ42" s="726"/>
    </row>
    <row r="43" spans="2:125" ht="13">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
      <c r="DU44" s="726"/>
    </row>
    <row r="45" spans="2:125" ht="13"/>
    <row r="46" spans="2:125" ht="13"/>
    <row r="47" spans="2:125" ht="13"/>
    <row r="48" spans="2:125" ht="13">
      <c r="DT48" s="726"/>
      <c r="DU48" s="726"/>
    </row>
    <row r="49" spans="120:125" ht="13">
      <c r="DU49" s="726"/>
    </row>
    <row r="50" spans="120:125" ht="13">
      <c r="DU50" s="726"/>
    </row>
    <row r="51" spans="120:125" ht="13">
      <c r="DP51" s="726"/>
      <c r="DQ51" s="726"/>
      <c r="DR51" s="726"/>
      <c r="DS51" s="726"/>
      <c r="DT51" s="726"/>
      <c r="DU51" s="726"/>
    </row>
    <row r="52" spans="120:125" ht="13"/>
    <row r="53" spans="120:125" ht="13"/>
    <row r="54" spans="120:125" ht="13">
      <c r="DU54" s="726"/>
    </row>
    <row r="55" spans="120:125" ht="13"/>
    <row r="56" spans="120:125" ht="13"/>
    <row r="57" spans="120:125" ht="13"/>
    <row r="58" spans="120:125" ht="13">
      <c r="DU58" s="726"/>
    </row>
    <row r="59" spans="120:125" ht="13"/>
    <row r="60" spans="120:125" ht="13"/>
    <row r="61" spans="120:125" ht="13"/>
    <row r="62" spans="120:125" ht="13"/>
    <row r="63" spans="120:125" ht="13">
      <c r="DU63" s="726"/>
    </row>
    <row r="64" spans="120:125" ht="13">
      <c r="DT64" s="726"/>
      <c r="DU64" s="726"/>
    </row>
    <row r="65" spans="123:125" ht="13"/>
    <row r="66" spans="123:125" ht="13"/>
    <row r="67" spans="123:125" ht="13"/>
    <row r="68" spans="123:125" ht="13"/>
    <row r="69" spans="123:125" ht="13">
      <c r="DS69" s="726"/>
      <c r="DT69" s="726"/>
      <c r="DU69" s="726"/>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26"/>
    </row>
    <row r="83" spans="116:125" ht="13">
      <c r="DM83" s="726"/>
      <c r="DN83" s="726"/>
      <c r="DO83" s="726"/>
      <c r="DP83" s="726"/>
      <c r="DQ83" s="726"/>
      <c r="DR83" s="726"/>
      <c r="DS83" s="726"/>
      <c r="DT83" s="726"/>
      <c r="DU83" s="726"/>
    </row>
    <row r="84" spans="116:125" ht="13"/>
    <row r="85" spans="116:125" ht="13"/>
    <row r="86" spans="116:125" ht="13"/>
    <row r="87" spans="116:125" ht="13"/>
    <row r="88" spans="116:125" ht="13">
      <c r="DU88" s="726"/>
    </row>
    <row r="89" spans="116:125" ht="13"/>
    <row r="90" spans="116:125" ht="13"/>
    <row r="91" spans="116:125" ht="13"/>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103</v>
      </c>
    </row>
    <row r="121" spans="125:125" ht="13.5" hidden="1" customHeight="1">
      <c r="DU121" s="726"/>
    </row>
  </sheetData>
  <sheetProtection algorithmName="SHA-512" hashValue="eJqVC//7yUbBhv4JMwLckciGFM4iaHERNHesnKdlw8787tGks9OvTt1L9hPzvnQW9N4/2PsPiqsk6feih7LC9Q==" saltValue="6j/bJ2Ys0zguk7OSOj5yO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
      <c r="B2" s="726"/>
      <c r="T2" s="726"/>
    </row>
    <row r="3" spans="1:125"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26"/>
      <c r="G33" s="726"/>
      <c r="I33" s="726"/>
    </row>
    <row r="34" spans="2:125" ht="13">
      <c r="C34" s="726"/>
      <c r="P34" s="726"/>
      <c r="R34" s="726"/>
      <c r="U34" s="726"/>
    </row>
    <row r="35" spans="2:125" ht="13">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
      <c r="F36" s="726"/>
      <c r="H36" s="726"/>
      <c r="J36" s="726"/>
      <c r="K36" s="726"/>
      <c r="L36" s="726"/>
      <c r="M36" s="726"/>
      <c r="N36" s="726"/>
      <c r="O36" s="726"/>
      <c r="Q36" s="726"/>
      <c r="S36" s="726"/>
      <c r="V36" s="726"/>
    </row>
    <row r="37" spans="2:125" ht="13"/>
    <row r="38" spans="2:125" ht="13"/>
    <row r="39" spans="2:125" ht="13"/>
    <row r="40" spans="2:125" ht="13">
      <c r="U40" s="726"/>
    </row>
    <row r="41" spans="2:125" ht="13">
      <c r="R41" s="726"/>
    </row>
    <row r="42" spans="2:125" ht="13">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
      <c r="Q43" s="726"/>
      <c r="S43" s="726"/>
      <c r="V43" s="726"/>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103</v>
      </c>
    </row>
  </sheetData>
  <sheetProtection algorithmName="SHA-512" hashValue="F4SaM2PPgyOGlHVQ2pYc8t1hnd2X+eud0GHep9V0dctl25dx0Ml1DL0aaQqsYpvrol+dY4eTNom6aYC3ITjF0w==" saltValue="QYYsQi+QzI3qS6xzrWhAG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2" customWidth="1"/>
    <col min="2" max="16" width="14.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5</v>
      </c>
    </row>
    <row r="46" spans="2:10" ht="29.25" customHeight="1">
      <c r="B46" s="837" t="s">
        <v>7</v>
      </c>
      <c r="C46" s="841"/>
      <c r="D46" s="841"/>
      <c r="E46" s="845" t="s">
        <v>18</v>
      </c>
      <c r="F46" s="849" t="s">
        <v>384</v>
      </c>
      <c r="G46" s="853" t="s">
        <v>354</v>
      </c>
      <c r="H46" s="853" t="s">
        <v>4</v>
      </c>
      <c r="I46" s="853" t="s">
        <v>491</v>
      </c>
      <c r="J46" s="858" t="s">
        <v>439</v>
      </c>
    </row>
    <row r="47" spans="2:10" ht="57.75" customHeight="1">
      <c r="B47" s="838"/>
      <c r="C47" s="842" t="s">
        <v>1</v>
      </c>
      <c r="D47" s="842"/>
      <c r="E47" s="846"/>
      <c r="F47" s="850">
        <v>21.59</v>
      </c>
      <c r="G47" s="854">
        <v>18.45</v>
      </c>
      <c r="H47" s="854">
        <v>14.79</v>
      </c>
      <c r="I47" s="854">
        <v>12.47</v>
      </c>
      <c r="J47" s="859">
        <v>15.69</v>
      </c>
    </row>
    <row r="48" spans="2:10" ht="57.75" customHeight="1">
      <c r="B48" s="839"/>
      <c r="C48" s="843" t="s">
        <v>11</v>
      </c>
      <c r="D48" s="843"/>
      <c r="E48" s="847"/>
      <c r="F48" s="851">
        <v>3.47</v>
      </c>
      <c r="G48" s="855">
        <v>5.93</v>
      </c>
      <c r="H48" s="855">
        <v>5.21</v>
      </c>
      <c r="I48" s="855">
        <v>5.42</v>
      </c>
      <c r="J48" s="860">
        <v>8.58</v>
      </c>
    </row>
    <row r="49" spans="2:10" ht="57.75" customHeight="1">
      <c r="B49" s="840"/>
      <c r="C49" s="844" t="s">
        <v>17</v>
      </c>
      <c r="D49" s="844"/>
      <c r="E49" s="848"/>
      <c r="F49" s="852" t="s">
        <v>492</v>
      </c>
      <c r="G49" s="856" t="s">
        <v>218</v>
      </c>
      <c r="H49" s="856" t="s">
        <v>493</v>
      </c>
      <c r="I49" s="856" t="s">
        <v>489</v>
      </c>
      <c r="J49" s="861">
        <v>6.98</v>
      </c>
    </row>
    <row r="50" spans="2:10" ht="13"/>
  </sheetData>
  <sheetProtection algorithmName="SHA-512" hashValue="UrFdOJq7q48jFwaYviItIBjIqj6S4z/fi35zQnO2tfWBnEsXCzw5J0ddZkXfKrl9EjEims0E0yte9hY/ttdluQ==" saltValue="2elCN8QjO+u2maifqgpr6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2023-10-10T00:54:47Z</cp:lastPrinted>
  <dcterms:created xsi:type="dcterms:W3CDTF">2023-02-20T05:43:23Z</dcterms:created>
  <dcterms:modified xsi:type="dcterms:W3CDTF">2023-11-15T10:02:43Z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2023-11-15T10:02:43Z</vt:filetime>
  </property>
</Properties>
</file>